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6380" windowHeight="8190" tabRatio="599"/>
  </bookViews>
  <sheets>
    <sheet name="Hárok2" sheetId="2" r:id="rId1"/>
  </sheets>
  <calcPr calcId="124519"/>
</workbook>
</file>

<file path=xl/calcChain.xml><?xml version="1.0" encoding="utf-8"?>
<calcChain xmlns="http://schemas.openxmlformats.org/spreadsheetml/2006/main">
  <c r="J109" i="2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 l="1"/>
  <c r="J88" s="1"/>
  <c r="J111" s="1"/>
  <c r="J74" l="1"/>
  <c r="J83"/>
  <c r="J82"/>
  <c r="J81"/>
  <c r="J78"/>
  <c r="J79"/>
  <c r="J80"/>
  <c r="J76"/>
  <c r="J75"/>
  <c r="J73"/>
  <c r="J72"/>
  <c r="J71"/>
  <c r="J67" l="1"/>
  <c r="J68"/>
  <c r="J69"/>
  <c r="J70"/>
  <c r="J47"/>
  <c r="J27"/>
  <c r="J29"/>
  <c r="J30"/>
  <c r="J31"/>
  <c r="J26"/>
  <c r="J25"/>
  <c r="J24"/>
  <c r="J23"/>
  <c r="J21"/>
  <c r="J22"/>
  <c r="J19"/>
  <c r="J18"/>
  <c r="J43" l="1"/>
  <c r="J39"/>
  <c r="J34"/>
  <c r="J16"/>
  <c r="J17"/>
  <c r="J58" l="1"/>
  <c r="J56"/>
  <c r="J54"/>
  <c r="J65"/>
  <c r="J64"/>
  <c r="J62"/>
  <c r="J14"/>
  <c r="J61" l="1"/>
  <c r="J53"/>
  <c r="J49"/>
  <c r="J48"/>
  <c r="J45"/>
  <c r="J44"/>
  <c r="J42"/>
  <c r="J41"/>
  <c r="J38"/>
  <c r="J36"/>
  <c r="J15"/>
  <c r="J13" s="1"/>
  <c r="J33" l="1"/>
  <c r="J85" l="1"/>
  <c r="J113" s="1"/>
  <c r="J114" s="1"/>
  <c r="J115" s="1"/>
</calcChain>
</file>

<file path=xl/sharedStrings.xml><?xml version="1.0" encoding="utf-8"?>
<sst xmlns="http://schemas.openxmlformats.org/spreadsheetml/2006/main" count="205" uniqueCount="136">
  <si>
    <t>Objekt:  Stavebná časť</t>
  </si>
  <si>
    <t>Zhotoviteľ:  Výberové konanie</t>
  </si>
  <si>
    <t>Spracoval: Ing. Jozef Hankovský</t>
  </si>
  <si>
    <t>číslo</t>
  </si>
  <si>
    <t>MJ</t>
  </si>
  <si>
    <t>množstvo</t>
  </si>
  <si>
    <t>cena</t>
  </si>
  <si>
    <t>popis</t>
  </si>
  <si>
    <t>celkom</t>
  </si>
  <si>
    <t>jednotková</t>
  </si>
  <si>
    <t>t</t>
  </si>
  <si>
    <t>m</t>
  </si>
  <si>
    <t>ks</t>
  </si>
  <si>
    <t>1. Zemné práce</t>
  </si>
  <si>
    <t>2. Základy</t>
  </si>
  <si>
    <t xml:space="preserve">Práce HSV spolu: </t>
  </si>
  <si>
    <t>Práce HSV + PSV spolu:</t>
  </si>
  <si>
    <t>DPH 20 %</t>
  </si>
  <si>
    <t>Celkom s DPH</t>
  </si>
  <si>
    <t>Stavba:  Multifunkčné ihrisko</t>
  </si>
  <si>
    <t>Objednávateľ:  Obec Lukavica, 086 21 Lukavica</t>
  </si>
  <si>
    <t>Miesto:  Lukavica</t>
  </si>
  <si>
    <t>Odkopávka a prekopávka nezapažená v hornine 3, nad 100 do 1000 m3</t>
  </si>
  <si>
    <t>Odkopávky a prekoávky nezapažené. Príplatok k cenám za lepivosť</t>
  </si>
  <si>
    <t>Výkop nezapaženej jamy v hornine 3, nad 100 do 1000 m3</t>
  </si>
  <si>
    <t>Hĺbenie nezapažených jám a zárezov. Príplatok za lepivosť horniny 3</t>
  </si>
  <si>
    <t>Výkop ryhy do šírky 600mm v hor. 3 do 100 m3</t>
  </si>
  <si>
    <t xml:space="preserve">Hĺbenie rýh šírky 600mm zapážených i nezapažených s urovnaním dna. </t>
  </si>
  <si>
    <t>Príplatok k cene za lepivosť horniny 3</t>
  </si>
  <si>
    <t>Výkop nezapaženej šachty do 100 m3 v hornine 3</t>
  </si>
  <si>
    <t>Príplatok za lepivosť horniny triedy 3</t>
  </si>
  <si>
    <t>Vodárenske premiestnenie výkopu tr. 1-4 do 1000m</t>
  </si>
  <si>
    <t>Vodárenske premiestnenie výkopu tr. 1-4 do 5000m</t>
  </si>
  <si>
    <t>Nakladanie neuľahnutého výkopu z hornín tr. 1-4 do 100m3</t>
  </si>
  <si>
    <t>Uloženie sypaniny na skládky nad 100 do 1000m3</t>
  </si>
  <si>
    <t>objektov nad 100 do 1000m3</t>
  </si>
  <si>
    <t xml:space="preserve">Zásyp sypaninou so zhutnením jám, šachiet, rýh, zárezov alebo okolo </t>
  </si>
  <si>
    <t>Úprava pláne v zárezoch v hornine tr. 1-4 so zhutnením</t>
  </si>
  <si>
    <t>Zvysle premiestnenie výkopu tr. 1-4 do 2,5m</t>
  </si>
  <si>
    <t>Štrkopiesok preddrvený 0-32n</t>
  </si>
  <si>
    <r>
      <t>m</t>
    </r>
    <r>
      <rPr>
        <vertAlign val="superscript"/>
        <sz val="8"/>
        <rFont val="Calibri"/>
        <family val="2"/>
        <charset val="238"/>
      </rPr>
      <t>3</t>
    </r>
  </si>
  <si>
    <t xml:space="preserve">Výplň odvodňovacieho rebra alebo trativodu do rýh s úpravou povrchu </t>
  </si>
  <si>
    <t xml:space="preserve">výplne kamenivom drobným ťaženy </t>
  </si>
  <si>
    <t xml:space="preserve">Zhotov. oplášt. Výplne z geotest. V ryhe alebo v záreze pri </t>
  </si>
  <si>
    <t xml:space="preserve">rozvinutej šírke oplášt. Od 0 do 2,5m </t>
  </si>
  <si>
    <t xml:space="preserve">baskedbal stĺpiky) </t>
  </si>
  <si>
    <t>Debnenie zakladových pätiek, zhotovenie - dielce</t>
  </si>
  <si>
    <t>Debnenie zakladových pätiek, odstránenie - dielce</t>
  </si>
  <si>
    <t>Výstuž základových pätiek z oceľe 10505</t>
  </si>
  <si>
    <t xml:space="preserve">Debnenie kotevného otvoru s prierezom do 0,05 m2, hĺbky do 0,50m </t>
  </si>
  <si>
    <t xml:space="preserve">Debnenie kotevného otvoru s prierezom do 0,05 m2, hĺbky do 0,50m  </t>
  </si>
  <si>
    <t>príplatok nad 0,5m</t>
  </si>
  <si>
    <t>Trativody z flexibilných rúr DN 80</t>
  </si>
  <si>
    <t>Geotextília netkaná polypropylénová Tatratex PP 300</t>
  </si>
  <si>
    <t>Betón základových pätiekprostý tr. C16/20 - stĺpy oplotenia</t>
  </si>
  <si>
    <t xml:space="preserve">Betón základových pätiek, prostý tr. C16/20 - (volejbal, tenis, </t>
  </si>
  <si>
    <t xml:space="preserve">Osadenie chodník. obrubníka betónového stojatého do lôžka </t>
  </si>
  <si>
    <t>z betónu prosteho tr. C 12/15 s bočnou oporou</t>
  </si>
  <si>
    <t>Obrubník parkový 1000x200x50 mm</t>
  </si>
  <si>
    <r>
      <t>m</t>
    </r>
    <r>
      <rPr>
        <vertAlign val="superscript"/>
        <sz val="8"/>
        <rFont val="Calibri"/>
        <family val="2"/>
        <charset val="238"/>
      </rPr>
      <t>2</t>
    </r>
  </si>
  <si>
    <t xml:space="preserve"> z betónu prostého tr. C 12/15</t>
  </si>
  <si>
    <t>Lôžko pod obrubníky, krajníky alebo obruby z dlažob. kociek</t>
  </si>
  <si>
    <t>Podklad alebo kryt z kameniva hrubého drveného veľ. 32-63mm</t>
  </si>
  <si>
    <t xml:space="preserve"> (vib. Štrk) po zhut. Hr. 200 mm</t>
  </si>
  <si>
    <t xml:space="preserve">Podklad zo štrkodrviny fr. (8-16) s rozprestretím a zhutnením </t>
  </si>
  <si>
    <t>hr. po zhut. 50mm</t>
  </si>
  <si>
    <t xml:space="preserve">Podklad zo štrkodrviny fr. (0-4) s rozprestretím a zhutnením </t>
  </si>
  <si>
    <t>hr. po zhut. 500mm</t>
  </si>
  <si>
    <t>3. Spevnené plochy</t>
  </si>
  <si>
    <t>4. Ostatné konštrukcie a práce - búracie</t>
  </si>
  <si>
    <t>919721RO</t>
  </si>
  <si>
    <t xml:space="preserve">Osadenie stĺpika oceľového plotového do výšky 4.00m </t>
  </si>
  <si>
    <t xml:space="preserve">Osadenie stĺpika oceľového plotového do výšky 6.00m </t>
  </si>
  <si>
    <t xml:space="preserve">Osadenie stĺpika oceľového plotového do výšky 7.00m </t>
  </si>
  <si>
    <t>Stĺpik , výška:4,9 m,pre osadenie do betónových pätiek</t>
  </si>
  <si>
    <t>Stĺpik , výška:6,9m,pre osadenie do betónových pätiek</t>
  </si>
  <si>
    <t>Stĺpik , výška:7,2 m,pre osadenie do betónových pätiek</t>
  </si>
  <si>
    <t>979-09-01</t>
  </si>
  <si>
    <t>979-09-02</t>
  </si>
  <si>
    <t xml:space="preserve">Dodávka a montáž volejbalovej siete s hlinikovými stĺpmi </t>
  </si>
  <si>
    <t xml:space="preserve">Dodávka a montáž umelého trávnika so zásypom pieskom </t>
  </si>
  <si>
    <t>kremičitým hr. 30mm</t>
  </si>
  <si>
    <t>Sada na tenis ( 2ks prenosné stĺpiky + 1ks sieť)</t>
  </si>
  <si>
    <t>979-09-03</t>
  </si>
  <si>
    <t>979-09-04</t>
  </si>
  <si>
    <t>Futbalové bránky hlinikové so sieťou 4,0 x 2,0m</t>
  </si>
  <si>
    <t>979-09-05</t>
  </si>
  <si>
    <t>Vyznačenie a zhotovenie čiar tenis, volejbal, futbal vr. Materiálu</t>
  </si>
  <si>
    <t>bm</t>
  </si>
  <si>
    <t>Montáž oplotenia</t>
  </si>
  <si>
    <t>891507 ZE</t>
  </si>
  <si>
    <t>Ochranná sieť</t>
  </si>
  <si>
    <t>m2</t>
  </si>
  <si>
    <t>Podpera</t>
  </si>
  <si>
    <t>Montažné práce</t>
  </si>
  <si>
    <t>M-21 Elektromontáže</t>
  </si>
  <si>
    <t>Montážne práce spolu:</t>
  </si>
  <si>
    <t>Vstupná bránka dvojkrídlova 2,0x2,0m</t>
  </si>
  <si>
    <r>
      <t xml:space="preserve">Dodávka a osadenie PVC rúrky </t>
    </r>
    <r>
      <rPr>
        <sz val="8"/>
        <rFont val="Calibri"/>
        <family val="2"/>
        <charset val="238"/>
      </rPr>
      <t>Ø200mm dl. 900mm v pätke</t>
    </r>
  </si>
  <si>
    <t>9201M03</t>
  </si>
  <si>
    <t>Výškové práce - inštalácia a smerovanie LED technológie</t>
  </si>
  <si>
    <t>hod</t>
  </si>
  <si>
    <t>921M01</t>
  </si>
  <si>
    <t>Zapojenie a odskúšanie rozvádzača</t>
  </si>
  <si>
    <t>921M02</t>
  </si>
  <si>
    <t>Ostatné elektroinštalačné práce</t>
  </si>
  <si>
    <t>921M03</t>
  </si>
  <si>
    <t>Revízna správa - elektro (Prvotná revízia + 1 opakovaná po 4 rokoch)</t>
  </si>
  <si>
    <t>Rozvodnica oceľovoplechová, krytie min. IP 65</t>
  </si>
  <si>
    <t xml:space="preserve">21302: Spínač otočný, 16A, </t>
  </si>
  <si>
    <t>M01</t>
  </si>
  <si>
    <t>Istič 10A, charakteristika B, 1-pólový</t>
  </si>
  <si>
    <t>Prúdový chránič 2P 25A 30MA AC</t>
  </si>
  <si>
    <t>Vývodka PUD s tesniacim kružkom</t>
  </si>
  <si>
    <t>M02</t>
  </si>
  <si>
    <t>Svorka SO</t>
  </si>
  <si>
    <t>M03</t>
  </si>
  <si>
    <t>Prepoj. mostík N7</t>
  </si>
  <si>
    <t>M04</t>
  </si>
  <si>
    <t>M05</t>
  </si>
  <si>
    <t>Vysiaci zámok</t>
  </si>
  <si>
    <t>M06</t>
  </si>
  <si>
    <t>Podružný materiál</t>
  </si>
  <si>
    <t>M07</t>
  </si>
  <si>
    <t>M08</t>
  </si>
  <si>
    <t>M09</t>
  </si>
  <si>
    <t>Pripojovacia svorka SO</t>
  </si>
  <si>
    <t>CYKY 3x1,5 Kábel pre pevné uloženie, medený STN</t>
  </si>
  <si>
    <t>341M04</t>
  </si>
  <si>
    <t>Pozinkovaný vodič FeZn 10 mm</t>
  </si>
  <si>
    <t>kg</t>
  </si>
  <si>
    <t>Územňovacia pásovina ocelová žiarovo zinkovaná označenie 30 x 4 mm</t>
  </si>
  <si>
    <t>Led svietidla so živ. 50 tis. h, 230W, 4000K</t>
  </si>
  <si>
    <t>Konzola rotačná pre LED svietidlo</t>
  </si>
  <si>
    <t>Dátum: 20.02.2023</t>
  </si>
  <si>
    <t>Zadanie - výkaz výmer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</si>
</sst>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5"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11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9.5"/>
      <name val="Arial Narrow"/>
      <family val="2"/>
      <charset val="238"/>
    </font>
    <font>
      <sz val="8"/>
      <name val="Trebuchet MS"/>
      <family val="2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4" borderId="8" applyNumberFormat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12" applyNumberFormat="0" applyFill="0" applyAlignment="0" applyProtection="0"/>
    <xf numFmtId="0" fontId="12" fillId="3" borderId="13" applyNumberFormat="0" applyAlignment="0" applyProtection="0"/>
    <xf numFmtId="0" fontId="13" fillId="6" borderId="13" applyNumberFormat="0" applyAlignment="0" applyProtection="0"/>
    <xf numFmtId="0" fontId="14" fillId="6" borderId="14" applyNumberFormat="0" applyAlignment="0" applyProtection="0"/>
    <xf numFmtId="0" fontId="23" fillId="0" borderId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2" fillId="0" borderId="0" xfId="0" applyFont="1" applyBorder="1"/>
    <xf numFmtId="0" fontId="0" fillId="0" borderId="1" xfId="0" applyBorder="1"/>
    <xf numFmtId="0" fontId="3" fillId="0" borderId="0" xfId="0" applyFont="1" applyBorder="1"/>
    <xf numFmtId="0" fontId="0" fillId="0" borderId="5" xfId="0" applyBorder="1"/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/>
    <xf numFmtId="0" fontId="1" fillId="0" borderId="0" xfId="0" applyFont="1" applyFill="1" applyBorder="1"/>
    <xf numFmtId="0" fontId="1" fillId="0" borderId="0" xfId="0" applyFont="1" applyBorder="1" applyAlignment="1"/>
    <xf numFmtId="164" fontId="1" fillId="0" borderId="0" xfId="0" applyNumberFormat="1" applyFont="1" applyBorder="1"/>
    <xf numFmtId="0" fontId="2" fillId="0" borderId="0" xfId="0" applyFont="1" applyFill="1" applyBorder="1"/>
    <xf numFmtId="164" fontId="2" fillId="0" borderId="0" xfId="0" applyNumberFormat="1" applyFont="1" applyBorder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 applyBorder="1"/>
    <xf numFmtId="164" fontId="2" fillId="0" borderId="0" xfId="0" applyNumberFormat="1" applyFont="1" applyBorder="1"/>
    <xf numFmtId="165" fontId="3" fillId="0" borderId="0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164" fontId="1" fillId="0" borderId="1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2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164" fontId="1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0" fontId="2" fillId="0" borderId="24" xfId="0" applyFont="1" applyBorder="1"/>
    <xf numFmtId="164" fontId="1" fillId="0" borderId="25" xfId="0" applyNumberFormat="1" applyFont="1" applyBorder="1"/>
    <xf numFmtId="164" fontId="2" fillId="0" borderId="23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6" fillId="0" borderId="0" xfId="0" applyFont="1" applyBorder="1"/>
    <xf numFmtId="0" fontId="17" fillId="0" borderId="19" xfId="0" applyFont="1" applyBorder="1" applyAlignment="1">
      <alignment horizontal="center"/>
    </xf>
    <xf numFmtId="0" fontId="15" fillId="0" borderId="16" xfId="0" applyFont="1" applyBorder="1"/>
    <xf numFmtId="0" fontId="17" fillId="0" borderId="17" xfId="0" applyFont="1" applyBorder="1"/>
    <xf numFmtId="0" fontId="17" fillId="0" borderId="18" xfId="0" applyFont="1" applyBorder="1" applyAlignment="1"/>
    <xf numFmtId="164" fontId="17" fillId="0" borderId="19" xfId="0" applyNumberFormat="1" applyFont="1" applyBorder="1" applyAlignment="1">
      <alignment horizontal="right"/>
    </xf>
    <xf numFmtId="0" fontId="15" fillId="0" borderId="19" xfId="0" applyFont="1" applyBorder="1"/>
    <xf numFmtId="164" fontId="17" fillId="0" borderId="19" xfId="0" applyNumberFormat="1" applyFont="1" applyBorder="1"/>
    <xf numFmtId="0" fontId="15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18" xfId="0" applyFont="1" applyBorder="1"/>
    <xf numFmtId="0" fontId="17" fillId="0" borderId="19" xfId="0" applyFont="1" applyBorder="1"/>
    <xf numFmtId="0" fontId="19" fillId="0" borderId="19" xfId="0" applyFont="1" applyBorder="1"/>
    <xf numFmtId="0" fontId="17" fillId="0" borderId="19" xfId="0" applyFont="1" applyBorder="1" applyAlignment="1"/>
    <xf numFmtId="0" fontId="17" fillId="0" borderId="20" xfId="0" applyFont="1" applyBorder="1" applyAlignment="1">
      <alignment horizontal="center"/>
    </xf>
    <xf numFmtId="0" fontId="15" fillId="0" borderId="20" xfId="0" applyFont="1" applyBorder="1"/>
    <xf numFmtId="0" fontId="17" fillId="0" borderId="20" xfId="0" applyFont="1" applyBorder="1"/>
    <xf numFmtId="0" fontId="17" fillId="0" borderId="20" xfId="0" applyFont="1" applyBorder="1" applyAlignment="1"/>
    <xf numFmtId="164" fontId="17" fillId="0" borderId="20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0" fontId="15" fillId="0" borderId="6" xfId="0" applyFont="1" applyBorder="1"/>
    <xf numFmtId="0" fontId="17" fillId="0" borderId="6" xfId="0" applyFont="1" applyBorder="1"/>
    <xf numFmtId="0" fontId="17" fillId="0" borderId="6" xfId="0" applyFont="1" applyBorder="1" applyAlignment="1"/>
    <xf numFmtId="164" fontId="17" fillId="0" borderId="6" xfId="0" applyNumberFormat="1" applyFont="1" applyBorder="1" applyAlignment="1">
      <alignment horizontal="right"/>
    </xf>
    <xf numFmtId="0" fontId="15" fillId="0" borderId="22" xfId="0" applyFont="1" applyBorder="1"/>
    <xf numFmtId="0" fontId="17" fillId="0" borderId="15" xfId="0" applyFont="1" applyBorder="1"/>
    <xf numFmtId="0" fontId="17" fillId="0" borderId="21" xfId="0" applyFont="1" applyBorder="1" applyAlignment="1"/>
    <xf numFmtId="0" fontId="15" fillId="0" borderId="2" xfId="0" applyFont="1" applyBorder="1"/>
    <xf numFmtId="0" fontId="17" fillId="0" borderId="3" xfId="0" applyFont="1" applyBorder="1"/>
    <xf numFmtId="0" fontId="17" fillId="0" borderId="4" xfId="0" applyFont="1" applyBorder="1" applyAlignment="1"/>
    <xf numFmtId="0" fontId="17" fillId="0" borderId="0" xfId="0" applyFont="1" applyBorder="1" applyAlignment="1">
      <alignment horizontal="center"/>
    </xf>
    <xf numFmtId="0" fontId="15" fillId="0" borderId="0" xfId="0" applyFont="1" applyBorder="1"/>
    <xf numFmtId="0" fontId="17" fillId="0" borderId="0" xfId="0" applyFont="1" applyBorder="1"/>
    <xf numFmtId="0" fontId="17" fillId="0" borderId="0" xfId="0" applyFont="1" applyBorder="1" applyAlignment="1"/>
    <xf numFmtId="164" fontId="17" fillId="0" borderId="0" xfId="0" applyNumberFormat="1" applyFont="1" applyBorder="1" applyAlignment="1">
      <alignment horizontal="right"/>
    </xf>
    <xf numFmtId="0" fontId="20" fillId="0" borderId="0" xfId="0" applyFont="1" applyBorder="1"/>
    <xf numFmtId="164" fontId="20" fillId="0" borderId="0" xfId="0" applyNumberFormat="1" applyFont="1"/>
    <xf numFmtId="0" fontId="15" fillId="0" borderId="20" xfId="0" applyFont="1" applyBorder="1" applyAlignment="1"/>
    <xf numFmtId="0" fontId="15" fillId="0" borderId="3" xfId="0" applyFont="1" applyBorder="1"/>
    <xf numFmtId="0" fontId="15" fillId="0" borderId="4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1" xfId="0" applyFont="1" applyBorder="1"/>
    <xf numFmtId="0" fontId="15" fillId="0" borderId="3" xfId="0" applyFont="1" applyBorder="1" applyAlignment="1">
      <alignment horizontal="center"/>
    </xf>
    <xf numFmtId="0" fontId="15" fillId="0" borderId="4" xfId="0" applyFont="1" applyBorder="1"/>
    <xf numFmtId="0" fontId="15" fillId="0" borderId="16" xfId="0" applyFont="1" applyBorder="1" applyAlignment="1">
      <alignment horizontal="center"/>
    </xf>
    <xf numFmtId="0" fontId="15" fillId="0" borderId="18" xfId="0" applyFont="1" applyBorder="1"/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/>
    <xf numFmtId="0" fontId="19" fillId="0" borderId="16" xfId="0" applyFont="1" applyBorder="1"/>
    <xf numFmtId="0" fontId="17" fillId="0" borderId="2" xfId="0" applyFont="1" applyBorder="1"/>
    <xf numFmtId="0" fontId="17" fillId="0" borderId="3" xfId="0" applyFont="1" applyBorder="1" applyAlignment="1">
      <alignment horizontal="center"/>
    </xf>
    <xf numFmtId="0" fontId="17" fillId="0" borderId="4" xfId="0" applyFont="1" applyBorder="1"/>
    <xf numFmtId="0" fontId="15" fillId="0" borderId="0" xfId="0" applyFont="1" applyBorder="1" applyAlignment="1">
      <alignment horizontal="center"/>
    </xf>
    <xf numFmtId="0" fontId="15" fillId="0" borderId="15" xfId="0" applyFont="1" applyBorder="1"/>
    <xf numFmtId="0" fontId="17" fillId="0" borderId="0" xfId="0" applyFont="1" applyFill="1" applyBorder="1" applyAlignment="1">
      <alignment horizontal="center"/>
    </xf>
    <xf numFmtId="0" fontId="21" fillId="0" borderId="0" xfId="0" applyFont="1" applyBorder="1"/>
    <xf numFmtId="164" fontId="17" fillId="0" borderId="0" xfId="0" applyNumberFormat="1" applyFont="1" applyFill="1" applyBorder="1"/>
    <xf numFmtId="164" fontId="20" fillId="0" borderId="0" xfId="0" applyNumberFormat="1" applyFont="1" applyBorder="1" applyAlignment="1">
      <alignment horizontal="right"/>
    </xf>
    <xf numFmtId="0" fontId="17" fillId="0" borderId="20" xfId="0" applyFont="1" applyFill="1" applyBorder="1" applyAlignment="1">
      <alignment horizontal="center"/>
    </xf>
    <xf numFmtId="164" fontId="17" fillId="0" borderId="20" xfId="0" applyNumberFormat="1" applyFont="1" applyFill="1" applyBorder="1"/>
    <xf numFmtId="0" fontId="17" fillId="0" borderId="6" xfId="0" applyFont="1" applyFill="1" applyBorder="1" applyAlignment="1">
      <alignment horizontal="center"/>
    </xf>
    <xf numFmtId="164" fontId="17" fillId="0" borderId="6" xfId="0" applyNumberFormat="1" applyFont="1" applyFill="1" applyBorder="1"/>
    <xf numFmtId="0" fontId="17" fillId="0" borderId="19" xfId="0" applyFont="1" applyFill="1" applyBorder="1" applyAlignment="1">
      <alignment horizontal="center"/>
    </xf>
    <xf numFmtId="164" fontId="17" fillId="0" borderId="19" xfId="0" applyNumberFormat="1" applyFont="1" applyFill="1" applyBorder="1"/>
    <xf numFmtId="0" fontId="15" fillId="0" borderId="17" xfId="0" applyFont="1" applyBorder="1"/>
    <xf numFmtId="0" fontId="17" fillId="0" borderId="21" xfId="0" applyFont="1" applyBorder="1" applyAlignment="1">
      <alignment horizontal="center"/>
    </xf>
    <xf numFmtId="164" fontId="17" fillId="0" borderId="20" xfId="0" applyNumberFormat="1" applyFont="1" applyFill="1" applyBorder="1" applyAlignment="1">
      <alignment horizontal="right"/>
    </xf>
    <xf numFmtId="164" fontId="17" fillId="0" borderId="6" xfId="0" applyNumberFormat="1" applyFont="1" applyFill="1" applyBorder="1" applyAlignment="1">
      <alignment horizontal="right"/>
    </xf>
    <xf numFmtId="0" fontId="22" fillId="0" borderId="0" xfId="0" applyFont="1"/>
    <xf numFmtId="0" fontId="19" fillId="0" borderId="0" xfId="0" applyFont="1" applyBorder="1"/>
    <xf numFmtId="164" fontId="17" fillId="0" borderId="0" xfId="0" applyNumberFormat="1" applyFont="1" applyFill="1" applyBorder="1" applyAlignment="1">
      <alignment horizontal="right"/>
    </xf>
    <xf numFmtId="0" fontId="19" fillId="0" borderId="0" xfId="0" applyFont="1"/>
    <xf numFmtId="164" fontId="17" fillId="0" borderId="20" xfId="0" applyNumberFormat="1" applyFont="1" applyBorder="1"/>
    <xf numFmtId="164" fontId="17" fillId="0" borderId="6" xfId="0" applyNumberFormat="1" applyFont="1" applyBorder="1"/>
    <xf numFmtId="164" fontId="17" fillId="0" borderId="7" xfId="0" applyNumberFormat="1" applyFont="1" applyBorder="1" applyAlignment="1">
      <alignment horizontal="right"/>
    </xf>
    <xf numFmtId="164" fontId="1" fillId="0" borderId="19" xfId="0" applyNumberFormat="1" applyFont="1" applyBorder="1"/>
    <xf numFmtId="49" fontId="15" fillId="0" borderId="19" xfId="13" applyNumberFormat="1" applyFont="1" applyBorder="1" applyAlignment="1" applyProtection="1">
      <alignment horizontal="center" vertical="center" wrapText="1"/>
    </xf>
    <xf numFmtId="0" fontId="1" fillId="0" borderId="16" xfId="0" applyFont="1" applyBorder="1"/>
    <xf numFmtId="0" fontId="1" fillId="0" borderId="17" xfId="0" applyFont="1" applyBorder="1" applyAlignment="1">
      <alignment horizontal="center"/>
    </xf>
  </cellXfs>
  <cellStyles count="15">
    <cellStyle name="Dobrá 2" xfId="2"/>
    <cellStyle name="Hypertextové prepojenie 2" xfId="14"/>
    <cellStyle name="Kontrolná bunka 2" xfId="3"/>
    <cellStyle name="Nadpis 1 2" xfId="4"/>
    <cellStyle name="Nadpis 2 2" xfId="5"/>
    <cellStyle name="Nadpis 3 2" xfId="6"/>
    <cellStyle name="Nadpis 4 2" xfId="7"/>
    <cellStyle name="Neutrálna 2" xfId="8"/>
    <cellStyle name="normálne" xfId="0" builtinId="0"/>
    <cellStyle name="Normálne 2" xfId="1"/>
    <cellStyle name="Normálne 3" xfId="13"/>
    <cellStyle name="Prepojená bunka 2" xfId="9"/>
    <cellStyle name="Vstup 2" xfId="10"/>
    <cellStyle name="Výpočet 2" xfId="11"/>
    <cellStyle name="Výstup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tabSelected="1" zoomScale="190" zoomScaleNormal="190" workbookViewId="0">
      <selection activeCell="H2" sqref="H2"/>
    </sheetView>
  </sheetViews>
  <sheetFormatPr defaultRowHeight="15"/>
  <cols>
    <col min="1" max="1" width="0.28515625" customWidth="1"/>
    <col min="2" max="2" width="3.140625" customWidth="1"/>
    <col min="3" max="4" width="9.5703125" bestFit="1" customWidth="1"/>
    <col min="5" max="5" width="8.7109375"/>
    <col min="6" max="6" width="26.85546875" customWidth="1"/>
    <col min="7" max="7" width="5.28515625"/>
    <col min="8" max="8" width="7" customWidth="1"/>
    <col min="9" max="9" width="7.28515625" customWidth="1"/>
    <col min="10" max="10" width="8.85546875" customWidth="1"/>
    <col min="11" max="14" width="10.28515625" bestFit="1" customWidth="1"/>
    <col min="15" max="1026" width="8.7109375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/>
      <c r="B2" s="1"/>
      <c r="C2" s="1"/>
      <c r="D2" s="1"/>
      <c r="E2" s="1"/>
      <c r="F2" s="8" t="s">
        <v>135</v>
      </c>
      <c r="G2" s="1"/>
      <c r="H2" s="1"/>
      <c r="I2" s="1"/>
      <c r="J2" s="1"/>
      <c r="K2" s="1"/>
    </row>
    <row r="3" spans="1:12">
      <c r="A3" s="1"/>
      <c r="B3" s="6" t="s">
        <v>19</v>
      </c>
      <c r="C3" s="6"/>
      <c r="D3" s="1"/>
      <c r="E3" s="1"/>
      <c r="F3" s="1"/>
      <c r="G3" s="1"/>
      <c r="H3" s="1"/>
      <c r="I3" s="1"/>
      <c r="J3" s="1"/>
      <c r="K3" s="1"/>
    </row>
    <row r="4" spans="1:12">
      <c r="A4" s="1"/>
      <c r="B4" s="6" t="s">
        <v>0</v>
      </c>
      <c r="C4" s="6"/>
      <c r="D4" s="1"/>
      <c r="E4" s="1"/>
      <c r="F4" s="1"/>
      <c r="G4" s="1"/>
      <c r="H4" s="1"/>
      <c r="I4" s="1"/>
      <c r="J4" s="1"/>
      <c r="K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>
      <c r="A6" s="1"/>
      <c r="B6" s="2" t="s">
        <v>20</v>
      </c>
      <c r="C6" s="2"/>
      <c r="D6" s="2"/>
      <c r="E6" s="1"/>
      <c r="F6" s="1"/>
      <c r="G6" s="1"/>
      <c r="H6" s="1"/>
      <c r="I6" s="1"/>
      <c r="J6" s="1"/>
      <c r="K6" s="1"/>
    </row>
    <row r="7" spans="1:12">
      <c r="A7" s="1"/>
      <c r="B7" s="2" t="s">
        <v>1</v>
      </c>
      <c r="C7" s="2"/>
      <c r="D7" s="2"/>
      <c r="E7" s="1"/>
      <c r="F7" s="1"/>
      <c r="G7" s="1"/>
      <c r="H7" s="2" t="s">
        <v>2</v>
      </c>
      <c r="J7" s="2"/>
      <c r="K7" s="1"/>
    </row>
    <row r="8" spans="1:12">
      <c r="A8" s="1"/>
      <c r="B8" s="2" t="s">
        <v>21</v>
      </c>
      <c r="C8" s="2"/>
      <c r="D8" s="2"/>
      <c r="E8" s="1"/>
      <c r="F8" s="1"/>
      <c r="G8" s="1"/>
      <c r="H8" s="2" t="s">
        <v>134</v>
      </c>
      <c r="J8" s="2"/>
      <c r="K8" s="1"/>
    </row>
    <row r="9" spans="1:12">
      <c r="A9" s="1"/>
      <c r="B9" s="2"/>
      <c r="C9" s="2"/>
      <c r="D9" s="1"/>
      <c r="E9" s="1"/>
      <c r="F9" s="1"/>
      <c r="G9" s="1"/>
      <c r="H9" s="1"/>
      <c r="I9" s="1"/>
      <c r="J9" s="1"/>
      <c r="K9" s="1"/>
    </row>
    <row r="10" spans="1:12" ht="11.1" customHeight="1">
      <c r="B10" s="9"/>
      <c r="C10" s="7"/>
      <c r="D10" s="10"/>
      <c r="E10" s="7"/>
      <c r="F10" s="10"/>
      <c r="G10" s="9"/>
      <c r="H10" s="11" t="s">
        <v>5</v>
      </c>
      <c r="I10" s="11" t="s">
        <v>6</v>
      </c>
      <c r="J10" s="11" t="s">
        <v>6</v>
      </c>
      <c r="K10" s="3"/>
    </row>
    <row r="11" spans="1:12" ht="11.1" customHeight="1">
      <c r="B11" s="12" t="s">
        <v>3</v>
      </c>
      <c r="C11" s="13"/>
      <c r="D11" s="5"/>
      <c r="E11" s="13" t="s">
        <v>7</v>
      </c>
      <c r="F11" s="4"/>
      <c r="G11" s="12" t="s">
        <v>4</v>
      </c>
      <c r="H11" s="12" t="s">
        <v>8</v>
      </c>
      <c r="I11" s="12" t="s">
        <v>9</v>
      </c>
      <c r="J11" s="12" t="s">
        <v>8</v>
      </c>
    </row>
    <row r="12" spans="1:12">
      <c r="J12" s="14"/>
    </row>
    <row r="13" spans="1:12">
      <c r="D13" s="14" t="s">
        <v>13</v>
      </c>
      <c r="J13" s="24">
        <f>SUM(J14:J31)</f>
        <v>0</v>
      </c>
    </row>
    <row r="14" spans="1:12">
      <c r="B14" s="45">
        <v>1</v>
      </c>
      <c r="C14" s="45">
        <v>122201102</v>
      </c>
      <c r="D14" s="55" t="s">
        <v>22</v>
      </c>
      <c r="E14" s="56"/>
      <c r="F14" s="56"/>
      <c r="G14" s="45" t="s">
        <v>40</v>
      </c>
      <c r="H14" s="49">
        <v>297</v>
      </c>
      <c r="I14" s="49">
        <v>0</v>
      </c>
      <c r="J14" s="49">
        <f>H14*I14</f>
        <v>0</v>
      </c>
    </row>
    <row r="15" spans="1:12">
      <c r="B15" s="45">
        <v>2</v>
      </c>
      <c r="C15" s="45">
        <v>122201109</v>
      </c>
      <c r="D15" s="55" t="s">
        <v>23</v>
      </c>
      <c r="E15" s="55"/>
      <c r="F15" s="57"/>
      <c r="G15" s="45" t="s">
        <v>40</v>
      </c>
      <c r="H15" s="49">
        <v>138.548</v>
      </c>
      <c r="I15" s="49">
        <v>0</v>
      </c>
      <c r="J15" s="49">
        <f>H15*I15</f>
        <v>0</v>
      </c>
      <c r="L15" s="17"/>
    </row>
    <row r="16" spans="1:12">
      <c r="B16" s="45">
        <v>3</v>
      </c>
      <c r="C16" s="45">
        <v>131201109</v>
      </c>
      <c r="D16" s="50" t="s">
        <v>24</v>
      </c>
      <c r="E16" s="55"/>
      <c r="F16" s="57"/>
      <c r="G16" s="45" t="s">
        <v>40</v>
      </c>
      <c r="H16" s="49">
        <v>237.90700000000001</v>
      </c>
      <c r="I16" s="49">
        <v>0</v>
      </c>
      <c r="J16" s="49">
        <f t="shared" ref="J16:J31" si="0">H16*I16</f>
        <v>0</v>
      </c>
    </row>
    <row r="17" spans="2:10">
      <c r="B17" s="45">
        <v>4</v>
      </c>
      <c r="C17" s="45">
        <v>131201109</v>
      </c>
      <c r="D17" s="50" t="s">
        <v>25</v>
      </c>
      <c r="E17" s="55"/>
      <c r="F17" s="57"/>
      <c r="G17" s="45" t="s">
        <v>40</v>
      </c>
      <c r="H17" s="49">
        <v>118.95399999999999</v>
      </c>
      <c r="I17" s="49">
        <v>0</v>
      </c>
      <c r="J17" s="49">
        <f t="shared" si="0"/>
        <v>0</v>
      </c>
    </row>
    <row r="18" spans="2:10">
      <c r="B18" s="45">
        <v>5</v>
      </c>
      <c r="C18" s="45">
        <v>132201101</v>
      </c>
      <c r="D18" s="50" t="s">
        <v>26</v>
      </c>
      <c r="E18" s="55"/>
      <c r="F18" s="57"/>
      <c r="G18" s="45" t="s">
        <v>40</v>
      </c>
      <c r="H18" s="49">
        <v>70.786000000000001</v>
      </c>
      <c r="I18" s="49">
        <v>0</v>
      </c>
      <c r="J18" s="49">
        <f t="shared" si="0"/>
        <v>0</v>
      </c>
    </row>
    <row r="19" spans="2:10">
      <c r="B19" s="58">
        <v>6</v>
      </c>
      <c r="C19" s="58">
        <v>132201109</v>
      </c>
      <c r="D19" s="59" t="s">
        <v>27</v>
      </c>
      <c r="E19" s="60"/>
      <c r="F19" s="61"/>
      <c r="G19" s="58" t="s">
        <v>40</v>
      </c>
      <c r="H19" s="62">
        <v>70.784999999999997</v>
      </c>
      <c r="I19" s="62">
        <v>0</v>
      </c>
      <c r="J19" s="62">
        <f t="shared" si="0"/>
        <v>0</v>
      </c>
    </row>
    <row r="20" spans="2:10">
      <c r="B20" s="63"/>
      <c r="C20" s="63"/>
      <c r="D20" s="64" t="s">
        <v>28</v>
      </c>
      <c r="E20" s="65"/>
      <c r="F20" s="66"/>
      <c r="G20" s="63"/>
      <c r="H20" s="67"/>
      <c r="I20" s="67"/>
      <c r="J20" s="67"/>
    </row>
    <row r="21" spans="2:10">
      <c r="B21" s="45">
        <v>7</v>
      </c>
      <c r="C21" s="45">
        <v>133201201</v>
      </c>
      <c r="D21" s="50" t="s">
        <v>29</v>
      </c>
      <c r="E21" s="55"/>
      <c r="F21" s="57"/>
      <c r="G21" s="45" t="s">
        <v>40</v>
      </c>
      <c r="H21" s="49">
        <v>43.264000000000003</v>
      </c>
      <c r="I21" s="49">
        <v>0</v>
      </c>
      <c r="J21" s="49">
        <f t="shared" si="0"/>
        <v>0</v>
      </c>
    </row>
    <row r="22" spans="2:10">
      <c r="B22" s="45">
        <v>8</v>
      </c>
      <c r="C22" s="45">
        <v>133201209</v>
      </c>
      <c r="D22" s="50" t="s">
        <v>30</v>
      </c>
      <c r="E22" s="55"/>
      <c r="F22" s="57"/>
      <c r="G22" s="45" t="s">
        <v>40</v>
      </c>
      <c r="H22" s="49">
        <v>43.264000000000003</v>
      </c>
      <c r="I22" s="49">
        <v>0</v>
      </c>
      <c r="J22" s="49">
        <f t="shared" si="0"/>
        <v>0</v>
      </c>
    </row>
    <row r="23" spans="2:10">
      <c r="B23" s="45">
        <v>9</v>
      </c>
      <c r="C23" s="45">
        <v>162301102</v>
      </c>
      <c r="D23" s="50" t="s">
        <v>31</v>
      </c>
      <c r="E23" s="55"/>
      <c r="F23" s="57"/>
      <c r="G23" s="45" t="s">
        <v>40</v>
      </c>
      <c r="H23" s="49">
        <v>43.264000000000003</v>
      </c>
      <c r="I23" s="49">
        <v>0</v>
      </c>
      <c r="J23" s="49">
        <f t="shared" si="0"/>
        <v>0</v>
      </c>
    </row>
    <row r="24" spans="2:10">
      <c r="B24" s="45">
        <v>10</v>
      </c>
      <c r="C24" s="45">
        <v>162601102</v>
      </c>
      <c r="D24" s="50" t="s">
        <v>32</v>
      </c>
      <c r="E24" s="55"/>
      <c r="F24" s="57"/>
      <c r="G24" s="45" t="s">
        <v>40</v>
      </c>
      <c r="H24" s="49">
        <v>591.61099999999999</v>
      </c>
      <c r="I24" s="49">
        <v>0</v>
      </c>
      <c r="J24" s="49">
        <f t="shared" si="0"/>
        <v>0</v>
      </c>
    </row>
    <row r="25" spans="2:10">
      <c r="B25" s="45">
        <v>11</v>
      </c>
      <c r="C25" s="45">
        <v>167101101</v>
      </c>
      <c r="D25" s="50" t="s">
        <v>33</v>
      </c>
      <c r="E25" s="55"/>
      <c r="F25" s="57"/>
      <c r="G25" s="45" t="s">
        <v>40</v>
      </c>
      <c r="H25" s="49">
        <v>37.44</v>
      </c>
      <c r="I25" s="49">
        <v>0</v>
      </c>
      <c r="J25" s="49">
        <f t="shared" si="0"/>
        <v>0</v>
      </c>
    </row>
    <row r="26" spans="2:10">
      <c r="B26" s="45">
        <v>12</v>
      </c>
      <c r="C26" s="45">
        <v>171201202</v>
      </c>
      <c r="D26" s="46" t="s">
        <v>34</v>
      </c>
      <c r="E26" s="47"/>
      <c r="F26" s="48"/>
      <c r="G26" s="45" t="s">
        <v>40</v>
      </c>
      <c r="H26" s="49">
        <v>591.61099999999999</v>
      </c>
      <c r="I26" s="49">
        <v>0</v>
      </c>
      <c r="J26" s="49">
        <f t="shared" si="0"/>
        <v>0</v>
      </c>
    </row>
    <row r="27" spans="2:10">
      <c r="B27" s="58">
        <v>13</v>
      </c>
      <c r="C27" s="58">
        <v>174101002</v>
      </c>
      <c r="D27" s="68" t="s">
        <v>36</v>
      </c>
      <c r="E27" s="69"/>
      <c r="F27" s="70"/>
      <c r="G27" s="58" t="s">
        <v>40</v>
      </c>
      <c r="H27" s="62">
        <v>37.44</v>
      </c>
      <c r="I27" s="62">
        <v>0</v>
      </c>
      <c r="J27" s="62">
        <f t="shared" si="0"/>
        <v>0</v>
      </c>
    </row>
    <row r="28" spans="2:10">
      <c r="B28" s="63"/>
      <c r="C28" s="63"/>
      <c r="D28" s="71" t="s">
        <v>35</v>
      </c>
      <c r="E28" s="72"/>
      <c r="F28" s="73"/>
      <c r="G28" s="63"/>
      <c r="H28" s="67"/>
      <c r="I28" s="67"/>
      <c r="J28" s="67"/>
    </row>
    <row r="29" spans="2:10">
      <c r="B29" s="45">
        <v>14</v>
      </c>
      <c r="C29" s="45">
        <v>181101102</v>
      </c>
      <c r="D29" s="46" t="s">
        <v>37</v>
      </c>
      <c r="E29" s="47"/>
      <c r="F29" s="48"/>
      <c r="G29" s="45" t="s">
        <v>40</v>
      </c>
      <c r="H29" s="49">
        <v>823.35</v>
      </c>
      <c r="I29" s="49">
        <v>0</v>
      </c>
      <c r="J29" s="49">
        <f t="shared" si="0"/>
        <v>0</v>
      </c>
    </row>
    <row r="30" spans="2:10">
      <c r="B30" s="45">
        <v>15</v>
      </c>
      <c r="C30" s="45">
        <v>161101101</v>
      </c>
      <c r="D30" s="46" t="s">
        <v>38</v>
      </c>
      <c r="E30" s="47"/>
      <c r="F30" s="48"/>
      <c r="G30" s="45" t="s">
        <v>40</v>
      </c>
      <c r="H30" s="49">
        <v>114.04900000000001</v>
      </c>
      <c r="I30" s="49">
        <v>0</v>
      </c>
      <c r="J30" s="49">
        <f t="shared" si="0"/>
        <v>0</v>
      </c>
    </row>
    <row r="31" spans="2:10">
      <c r="B31" s="45">
        <v>16</v>
      </c>
      <c r="C31" s="45">
        <v>5833749700</v>
      </c>
      <c r="D31" s="46" t="s">
        <v>39</v>
      </c>
      <c r="E31" s="47"/>
      <c r="F31" s="48"/>
      <c r="G31" s="45" t="s">
        <v>40</v>
      </c>
      <c r="H31" s="49">
        <v>21.25</v>
      </c>
      <c r="I31" s="49">
        <v>0</v>
      </c>
      <c r="J31" s="49">
        <f t="shared" si="0"/>
        <v>0</v>
      </c>
    </row>
    <row r="32" spans="2:10">
      <c r="B32" s="74"/>
      <c r="C32" s="74"/>
      <c r="D32" s="75"/>
      <c r="E32" s="76"/>
      <c r="F32" s="77"/>
      <c r="G32" s="74"/>
      <c r="H32" s="78"/>
      <c r="I32" s="78"/>
      <c r="J32" s="78"/>
    </row>
    <row r="33" spans="2:13">
      <c r="B33" s="74"/>
      <c r="C33" s="74"/>
      <c r="D33" s="79" t="s">
        <v>14</v>
      </c>
      <c r="E33" s="74"/>
      <c r="F33" s="76"/>
      <c r="G33" s="74"/>
      <c r="H33" s="78"/>
      <c r="I33" s="78"/>
      <c r="J33" s="80">
        <f>SUM(J34:J49)</f>
        <v>0</v>
      </c>
    </row>
    <row r="34" spans="2:13">
      <c r="B34" s="58">
        <v>17</v>
      </c>
      <c r="C34" s="58">
        <v>211571121</v>
      </c>
      <c r="D34" s="59" t="s">
        <v>41</v>
      </c>
      <c r="E34" s="59"/>
      <c r="F34" s="81"/>
      <c r="G34" s="58" t="s">
        <v>40</v>
      </c>
      <c r="H34" s="62">
        <v>80.47</v>
      </c>
      <c r="I34" s="62">
        <v>0</v>
      </c>
      <c r="J34" s="62">
        <f t="shared" ref="J34:J45" si="1">H34*I34</f>
        <v>0</v>
      </c>
      <c r="K34" s="17"/>
    </row>
    <row r="35" spans="2:13">
      <c r="B35" s="63"/>
      <c r="C35" s="63"/>
      <c r="D35" s="71" t="s">
        <v>42</v>
      </c>
      <c r="E35" s="82"/>
      <c r="F35" s="83"/>
      <c r="G35" s="63"/>
      <c r="H35" s="67"/>
      <c r="I35" s="67"/>
      <c r="J35" s="67"/>
      <c r="K35" s="17"/>
    </row>
    <row r="36" spans="2:13">
      <c r="B36" s="58">
        <v>18</v>
      </c>
      <c r="C36" s="58">
        <v>211971121</v>
      </c>
      <c r="D36" s="59" t="s">
        <v>43</v>
      </c>
      <c r="E36" s="84"/>
      <c r="F36" s="85"/>
      <c r="G36" s="58" t="s">
        <v>59</v>
      </c>
      <c r="H36" s="62">
        <v>383.58</v>
      </c>
      <c r="I36" s="62">
        <v>0</v>
      </c>
      <c r="J36" s="62">
        <f t="shared" si="1"/>
        <v>0</v>
      </c>
    </row>
    <row r="37" spans="2:13">
      <c r="B37" s="63"/>
      <c r="C37" s="63"/>
      <c r="D37" s="71" t="s">
        <v>44</v>
      </c>
      <c r="E37" s="86"/>
      <c r="F37" s="87"/>
      <c r="G37" s="63"/>
      <c r="H37" s="67"/>
      <c r="I37" s="67"/>
      <c r="J37" s="67"/>
    </row>
    <row r="38" spans="2:13">
      <c r="B38" s="45">
        <v>19</v>
      </c>
      <c r="C38" s="45">
        <v>274313611</v>
      </c>
      <c r="D38" s="50" t="s">
        <v>54</v>
      </c>
      <c r="E38" s="88"/>
      <c r="F38" s="89"/>
      <c r="G38" s="45" t="s">
        <v>40</v>
      </c>
      <c r="H38" s="49">
        <v>5.76</v>
      </c>
      <c r="I38" s="49">
        <v>0</v>
      </c>
      <c r="J38" s="49">
        <f t="shared" si="1"/>
        <v>0</v>
      </c>
      <c r="M38" s="17"/>
    </row>
    <row r="39" spans="2:13">
      <c r="B39" s="58">
        <v>20</v>
      </c>
      <c r="C39" s="58">
        <v>275313611</v>
      </c>
      <c r="D39" s="59" t="s">
        <v>55</v>
      </c>
      <c r="E39" s="90"/>
      <c r="F39" s="59"/>
      <c r="G39" s="58" t="s">
        <v>40</v>
      </c>
      <c r="H39" s="62">
        <v>2.0390000000000001</v>
      </c>
      <c r="I39" s="62">
        <v>0</v>
      </c>
      <c r="J39" s="62">
        <f t="shared" si="1"/>
        <v>0</v>
      </c>
    </row>
    <row r="40" spans="2:13">
      <c r="B40" s="63"/>
      <c r="C40" s="63"/>
      <c r="D40" s="71" t="s">
        <v>45</v>
      </c>
      <c r="E40" s="86"/>
      <c r="F40" s="87"/>
      <c r="G40" s="63"/>
      <c r="H40" s="67"/>
      <c r="I40" s="67"/>
      <c r="J40" s="67"/>
    </row>
    <row r="41" spans="2:13">
      <c r="B41" s="45">
        <v>21</v>
      </c>
      <c r="C41" s="45">
        <v>275351215</v>
      </c>
      <c r="D41" s="50" t="s">
        <v>46</v>
      </c>
      <c r="E41" s="50"/>
      <c r="F41" s="91"/>
      <c r="G41" s="45" t="s">
        <v>59</v>
      </c>
      <c r="H41" s="49">
        <v>10.56</v>
      </c>
      <c r="I41" s="49">
        <v>0</v>
      </c>
      <c r="J41" s="49">
        <f t="shared" si="1"/>
        <v>0</v>
      </c>
    </row>
    <row r="42" spans="2:13">
      <c r="B42" s="45">
        <v>22</v>
      </c>
      <c r="C42" s="45">
        <v>275351216</v>
      </c>
      <c r="D42" s="50" t="s">
        <v>47</v>
      </c>
      <c r="E42" s="88"/>
      <c r="F42" s="89"/>
      <c r="G42" s="45" t="s">
        <v>59</v>
      </c>
      <c r="H42" s="49">
        <v>10.56</v>
      </c>
      <c r="I42" s="49">
        <v>0</v>
      </c>
      <c r="J42" s="49">
        <f t="shared" si="1"/>
        <v>0</v>
      </c>
    </row>
    <row r="43" spans="2:13">
      <c r="B43" s="45">
        <v>23</v>
      </c>
      <c r="C43" s="45">
        <v>275361821</v>
      </c>
      <c r="D43" s="50" t="s">
        <v>48</v>
      </c>
      <c r="E43" s="52"/>
      <c r="F43" s="50"/>
      <c r="G43" s="45" t="s">
        <v>10</v>
      </c>
      <c r="H43" s="49">
        <v>0.46600000000000003</v>
      </c>
      <c r="I43" s="49">
        <v>0</v>
      </c>
      <c r="J43" s="49">
        <f t="shared" si="1"/>
        <v>0</v>
      </c>
    </row>
    <row r="44" spans="2:13">
      <c r="B44" s="45">
        <v>24</v>
      </c>
      <c r="C44" s="45">
        <v>272353121</v>
      </c>
      <c r="D44" s="57" t="s">
        <v>49</v>
      </c>
      <c r="E44" s="92"/>
      <c r="F44" s="48"/>
      <c r="G44" s="45" t="s">
        <v>12</v>
      </c>
      <c r="H44" s="49">
        <v>4</v>
      </c>
      <c r="I44" s="49">
        <v>0</v>
      </c>
      <c r="J44" s="49">
        <f t="shared" si="1"/>
        <v>0</v>
      </c>
    </row>
    <row r="45" spans="2:13">
      <c r="B45" s="58">
        <v>25</v>
      </c>
      <c r="C45" s="58">
        <v>272353129</v>
      </c>
      <c r="D45" s="60" t="s">
        <v>50</v>
      </c>
      <c r="E45" s="58"/>
      <c r="F45" s="60"/>
      <c r="G45" s="58" t="s">
        <v>12</v>
      </c>
      <c r="H45" s="62">
        <v>4</v>
      </c>
      <c r="I45" s="62">
        <v>0</v>
      </c>
      <c r="J45" s="62">
        <f t="shared" si="1"/>
        <v>0</v>
      </c>
      <c r="M45" s="17"/>
    </row>
    <row r="46" spans="2:13">
      <c r="B46" s="63"/>
      <c r="C46" s="63"/>
      <c r="D46" s="93" t="s">
        <v>51</v>
      </c>
      <c r="E46" s="94"/>
      <c r="F46" s="95"/>
      <c r="G46" s="63"/>
      <c r="H46" s="67"/>
      <c r="I46" s="67"/>
      <c r="J46" s="67"/>
      <c r="M46" s="17"/>
    </row>
    <row r="47" spans="2:13">
      <c r="B47" s="45">
        <v>26</v>
      </c>
      <c r="C47" s="45">
        <v>212752124</v>
      </c>
      <c r="D47" s="50" t="s">
        <v>52</v>
      </c>
      <c r="E47" s="52"/>
      <c r="F47" s="50"/>
      <c r="G47" s="45" t="s">
        <v>11</v>
      </c>
      <c r="H47" s="49">
        <v>126.84</v>
      </c>
      <c r="I47" s="49">
        <v>0</v>
      </c>
      <c r="J47" s="49">
        <f t="shared" ref="J47:J49" si="2">H47*I47</f>
        <v>0</v>
      </c>
    </row>
    <row r="48" spans="2:13">
      <c r="B48" s="45">
        <v>27</v>
      </c>
      <c r="C48" s="45">
        <v>212752125</v>
      </c>
      <c r="D48" s="50" t="s">
        <v>52</v>
      </c>
      <c r="E48" s="50"/>
      <c r="F48" s="91"/>
      <c r="G48" s="45" t="s">
        <v>11</v>
      </c>
      <c r="H48" s="49">
        <v>35.122999999999998</v>
      </c>
      <c r="I48" s="49">
        <v>0</v>
      </c>
      <c r="J48" s="49">
        <f t="shared" si="2"/>
        <v>0</v>
      </c>
    </row>
    <row r="49" spans="1:10" ht="15" customHeight="1">
      <c r="B49" s="45">
        <v>28</v>
      </c>
      <c r="C49" s="45">
        <v>6936651300</v>
      </c>
      <c r="D49" s="50" t="s">
        <v>53</v>
      </c>
      <c r="E49" s="52"/>
      <c r="F49" s="50"/>
      <c r="G49" s="45" t="s">
        <v>59</v>
      </c>
      <c r="H49" s="49">
        <v>441.11700000000002</v>
      </c>
      <c r="I49" s="49">
        <v>0</v>
      </c>
      <c r="J49" s="49">
        <f t="shared" si="2"/>
        <v>0</v>
      </c>
    </row>
    <row r="50" spans="1:10" ht="15" customHeight="1">
      <c r="B50" s="74"/>
      <c r="C50" s="74"/>
      <c r="D50" s="75"/>
      <c r="E50" s="96"/>
      <c r="F50" s="75"/>
      <c r="G50" s="74"/>
      <c r="H50" s="78"/>
      <c r="I50" s="78"/>
      <c r="J50" s="78"/>
    </row>
    <row r="51" spans="1:10" ht="15" customHeight="1">
      <c r="B51" s="74"/>
      <c r="C51" s="74"/>
      <c r="D51" s="75"/>
      <c r="E51" s="96"/>
      <c r="F51" s="75"/>
      <c r="G51" s="74"/>
      <c r="H51" s="78"/>
      <c r="I51" s="78"/>
      <c r="J51" s="78"/>
    </row>
    <row r="52" spans="1:10" ht="15" customHeight="1">
      <c r="A52" s="1"/>
      <c r="B52" s="98"/>
      <c r="C52" s="98"/>
      <c r="D52" s="75"/>
      <c r="E52" s="75"/>
      <c r="F52" s="75"/>
      <c r="G52" s="74"/>
      <c r="H52" s="100"/>
      <c r="I52" s="100"/>
      <c r="J52" s="78"/>
    </row>
    <row r="53" spans="1:10" ht="15" customHeight="1">
      <c r="B53" s="98"/>
      <c r="C53" s="98"/>
      <c r="D53" s="99" t="s">
        <v>68</v>
      </c>
      <c r="E53" s="75"/>
      <c r="F53" s="75"/>
      <c r="G53" s="74"/>
      <c r="H53" s="100"/>
      <c r="I53" s="100"/>
      <c r="J53" s="101">
        <f>SUM(J54:J59)</f>
        <v>0</v>
      </c>
    </row>
    <row r="54" spans="1:10" ht="15" customHeight="1">
      <c r="B54" s="102">
        <v>29</v>
      </c>
      <c r="C54" s="102">
        <v>564752111</v>
      </c>
      <c r="D54" s="59" t="s">
        <v>62</v>
      </c>
      <c r="E54" s="59"/>
      <c r="F54" s="59"/>
      <c r="G54" s="58" t="s">
        <v>59</v>
      </c>
      <c r="H54" s="103">
        <v>616.56500000000005</v>
      </c>
      <c r="I54" s="103">
        <v>0</v>
      </c>
      <c r="J54" s="62">
        <f t="shared" ref="J54:J58" si="3">H54*I54</f>
        <v>0</v>
      </c>
    </row>
    <row r="55" spans="1:10" ht="15" customHeight="1">
      <c r="B55" s="104"/>
      <c r="C55" s="104"/>
      <c r="D55" s="71" t="s">
        <v>63</v>
      </c>
      <c r="E55" s="82"/>
      <c r="F55" s="87"/>
      <c r="G55" s="63"/>
      <c r="H55" s="105"/>
      <c r="I55" s="105"/>
      <c r="J55" s="67"/>
    </row>
    <row r="56" spans="1:10" ht="15" customHeight="1">
      <c r="B56" s="106">
        <v>30</v>
      </c>
      <c r="C56" s="106">
        <v>564811111</v>
      </c>
      <c r="D56" s="50" t="s">
        <v>64</v>
      </c>
      <c r="E56" s="46"/>
      <c r="F56" s="89"/>
      <c r="G56" s="58" t="s">
        <v>59</v>
      </c>
      <c r="H56" s="107">
        <v>616.56500000000005</v>
      </c>
      <c r="I56" s="107">
        <v>0</v>
      </c>
      <c r="J56" s="49">
        <f t="shared" si="3"/>
        <v>0</v>
      </c>
    </row>
    <row r="57" spans="1:10" ht="15" customHeight="1">
      <c r="B57" s="106"/>
      <c r="C57" s="106"/>
      <c r="D57" s="46" t="s">
        <v>65</v>
      </c>
      <c r="E57" s="108"/>
      <c r="F57" s="108"/>
      <c r="G57" s="109"/>
      <c r="H57" s="107"/>
      <c r="I57" s="107"/>
      <c r="J57" s="49"/>
    </row>
    <row r="58" spans="1:10" ht="15" customHeight="1">
      <c r="B58" s="102">
        <v>31</v>
      </c>
      <c r="C58" s="102">
        <v>564831111</v>
      </c>
      <c r="D58" s="59" t="s">
        <v>66</v>
      </c>
      <c r="E58" s="59"/>
      <c r="F58" s="59"/>
      <c r="G58" s="58" t="s">
        <v>59</v>
      </c>
      <c r="H58" s="103">
        <v>616.56500000000005</v>
      </c>
      <c r="I58" s="103">
        <v>0</v>
      </c>
      <c r="J58" s="110">
        <f t="shared" si="3"/>
        <v>0</v>
      </c>
    </row>
    <row r="59" spans="1:10" ht="15" customHeight="1">
      <c r="B59" s="104"/>
      <c r="C59" s="104"/>
      <c r="D59" s="71" t="s">
        <v>67</v>
      </c>
      <c r="E59" s="82"/>
      <c r="F59" s="87"/>
      <c r="G59" s="63"/>
      <c r="H59" s="105"/>
      <c r="I59" s="105"/>
      <c r="J59" s="111"/>
    </row>
    <row r="60" spans="1:10" ht="15" customHeight="1">
      <c r="B60" s="98"/>
      <c r="C60" s="98"/>
      <c r="D60" s="112"/>
      <c r="E60" s="113"/>
      <c r="F60" s="113"/>
      <c r="G60" s="98"/>
      <c r="H60" s="100"/>
      <c r="I60" s="100"/>
      <c r="J60" s="114"/>
    </row>
    <row r="61" spans="1:10" ht="15" customHeight="1">
      <c r="B61" s="115"/>
      <c r="C61" s="115"/>
      <c r="D61" s="79" t="s">
        <v>69</v>
      </c>
      <c r="E61" s="115"/>
      <c r="F61" s="115"/>
      <c r="G61" s="115"/>
      <c r="H61" s="115"/>
      <c r="I61" s="115"/>
      <c r="J61" s="80">
        <f>SUM(J62:J83)</f>
        <v>0</v>
      </c>
    </row>
    <row r="62" spans="1:10" ht="15" customHeight="1">
      <c r="B62" s="58">
        <v>32</v>
      </c>
      <c r="C62" s="58">
        <v>917862111</v>
      </c>
      <c r="D62" s="59" t="s">
        <v>56</v>
      </c>
      <c r="E62" s="59"/>
      <c r="F62" s="59"/>
      <c r="G62" s="58" t="s">
        <v>11</v>
      </c>
      <c r="H62" s="116">
        <v>106</v>
      </c>
      <c r="I62" s="116">
        <v>0</v>
      </c>
      <c r="J62" s="62">
        <f>H62*I62</f>
        <v>0</v>
      </c>
    </row>
    <row r="63" spans="1:10" ht="15" customHeight="1">
      <c r="B63" s="63"/>
      <c r="C63" s="63"/>
      <c r="D63" s="71" t="s">
        <v>57</v>
      </c>
      <c r="E63" s="82"/>
      <c r="F63" s="87"/>
      <c r="G63" s="63"/>
      <c r="H63" s="117"/>
      <c r="I63" s="117"/>
      <c r="J63" s="67"/>
    </row>
    <row r="64" spans="1:10" ht="15" customHeight="1">
      <c r="B64" s="45">
        <v>33</v>
      </c>
      <c r="C64" s="45">
        <v>5921954540</v>
      </c>
      <c r="D64" s="50" t="s">
        <v>58</v>
      </c>
      <c r="E64" s="50"/>
      <c r="F64" s="50"/>
      <c r="G64" s="45" t="s">
        <v>12</v>
      </c>
      <c r="H64" s="51">
        <v>106</v>
      </c>
      <c r="I64" s="51">
        <v>0</v>
      </c>
      <c r="J64" s="49">
        <f>H64*I64</f>
        <v>0</v>
      </c>
    </row>
    <row r="65" spans="2:10" ht="15" customHeight="1">
      <c r="B65" s="102">
        <v>34</v>
      </c>
      <c r="C65" s="102">
        <v>918101111</v>
      </c>
      <c r="D65" s="59" t="s">
        <v>61</v>
      </c>
      <c r="E65" s="59"/>
      <c r="F65" s="59"/>
      <c r="G65" s="58" t="s">
        <v>40</v>
      </c>
      <c r="H65" s="103">
        <v>9.7560000000000002</v>
      </c>
      <c r="I65" s="103">
        <v>0</v>
      </c>
      <c r="J65" s="62">
        <f>H65*I65</f>
        <v>0</v>
      </c>
    </row>
    <row r="66" spans="2:10" ht="15" customHeight="1">
      <c r="B66" s="104"/>
      <c r="C66" s="104"/>
      <c r="D66" s="71" t="s">
        <v>60</v>
      </c>
      <c r="E66" s="82"/>
      <c r="F66" s="87"/>
      <c r="G66" s="63"/>
      <c r="H66" s="105"/>
      <c r="I66" s="105"/>
      <c r="J66" s="118"/>
    </row>
    <row r="67" spans="2:10" ht="15" customHeight="1">
      <c r="B67" s="106">
        <v>35</v>
      </c>
      <c r="C67" s="106" t="s">
        <v>70</v>
      </c>
      <c r="D67" s="50" t="s">
        <v>98</v>
      </c>
      <c r="E67" s="50"/>
      <c r="F67" s="50"/>
      <c r="G67" s="45" t="s">
        <v>12</v>
      </c>
      <c r="H67" s="107">
        <v>4</v>
      </c>
      <c r="I67" s="107">
        <v>0</v>
      </c>
      <c r="J67" s="49">
        <f t="shared" ref="J67:J83" si="4">H67*I67</f>
        <v>0</v>
      </c>
    </row>
    <row r="68" spans="2:10" ht="15" customHeight="1">
      <c r="B68" s="106">
        <v>36</v>
      </c>
      <c r="C68" s="106">
        <v>953941211</v>
      </c>
      <c r="D68" s="50" t="s">
        <v>71</v>
      </c>
      <c r="E68" s="50"/>
      <c r="F68" s="50"/>
      <c r="G68" s="45" t="s">
        <v>12</v>
      </c>
      <c r="H68" s="107">
        <v>20</v>
      </c>
      <c r="I68" s="107">
        <v>0</v>
      </c>
      <c r="J68" s="49">
        <f t="shared" si="4"/>
        <v>0</v>
      </c>
    </row>
    <row r="69" spans="2:10" ht="15" customHeight="1">
      <c r="B69" s="106">
        <v>37</v>
      </c>
      <c r="C69" s="106">
        <v>953941211</v>
      </c>
      <c r="D69" s="50" t="s">
        <v>72</v>
      </c>
      <c r="E69" s="50"/>
      <c r="F69" s="50"/>
      <c r="G69" s="45" t="s">
        <v>12</v>
      </c>
      <c r="H69" s="107">
        <v>12</v>
      </c>
      <c r="I69" s="107">
        <v>0</v>
      </c>
      <c r="J69" s="49">
        <f t="shared" si="4"/>
        <v>0</v>
      </c>
    </row>
    <row r="70" spans="2:10" ht="15" customHeight="1">
      <c r="B70" s="106">
        <v>38</v>
      </c>
      <c r="C70" s="106">
        <v>953941211</v>
      </c>
      <c r="D70" s="50" t="s">
        <v>73</v>
      </c>
      <c r="E70" s="50"/>
      <c r="F70" s="50"/>
      <c r="G70" s="45" t="s">
        <v>12</v>
      </c>
      <c r="H70" s="107">
        <v>4</v>
      </c>
      <c r="I70" s="107">
        <v>0</v>
      </c>
      <c r="J70" s="49">
        <f t="shared" si="4"/>
        <v>0</v>
      </c>
    </row>
    <row r="71" spans="2:10" ht="15" customHeight="1">
      <c r="B71" s="106">
        <v>39</v>
      </c>
      <c r="C71" s="45">
        <v>7008659</v>
      </c>
      <c r="D71" s="50" t="s">
        <v>74</v>
      </c>
      <c r="E71" s="50"/>
      <c r="F71" s="50"/>
      <c r="G71" s="45" t="s">
        <v>12</v>
      </c>
      <c r="H71" s="107">
        <v>20</v>
      </c>
      <c r="I71" s="107">
        <v>0</v>
      </c>
      <c r="J71" s="49">
        <f t="shared" si="4"/>
        <v>0</v>
      </c>
    </row>
    <row r="72" spans="2:10" ht="15" customHeight="1">
      <c r="B72" s="106">
        <v>40</v>
      </c>
      <c r="C72" s="45">
        <v>7008661</v>
      </c>
      <c r="D72" s="50" t="s">
        <v>75</v>
      </c>
      <c r="E72" s="50"/>
      <c r="F72" s="50"/>
      <c r="G72" s="45" t="s">
        <v>12</v>
      </c>
      <c r="H72" s="107">
        <v>12</v>
      </c>
      <c r="I72" s="107">
        <v>0</v>
      </c>
      <c r="J72" s="49">
        <f t="shared" si="4"/>
        <v>0</v>
      </c>
    </row>
    <row r="73" spans="2:10" ht="15" customHeight="1">
      <c r="B73" s="106">
        <v>41</v>
      </c>
      <c r="C73" s="45">
        <v>7031807</v>
      </c>
      <c r="D73" s="50" t="s">
        <v>76</v>
      </c>
      <c r="E73" s="50"/>
      <c r="F73" s="50"/>
      <c r="G73" s="45" t="s">
        <v>12</v>
      </c>
      <c r="H73" s="107">
        <v>4</v>
      </c>
      <c r="I73" s="107">
        <v>0</v>
      </c>
      <c r="J73" s="49">
        <f t="shared" si="4"/>
        <v>0</v>
      </c>
    </row>
    <row r="74" spans="2:10" ht="15" customHeight="1">
      <c r="B74" s="106">
        <v>42</v>
      </c>
      <c r="C74" s="45">
        <v>5535850007</v>
      </c>
      <c r="D74" s="46" t="s">
        <v>93</v>
      </c>
      <c r="E74" s="108"/>
      <c r="F74" s="89"/>
      <c r="G74" s="45" t="s">
        <v>12</v>
      </c>
      <c r="H74" s="107">
        <v>24</v>
      </c>
      <c r="I74" s="107">
        <v>0</v>
      </c>
      <c r="J74" s="49">
        <f t="shared" si="4"/>
        <v>0</v>
      </c>
    </row>
    <row r="75" spans="2:10" ht="15" customHeight="1">
      <c r="B75" s="106">
        <v>43</v>
      </c>
      <c r="C75" s="106" t="s">
        <v>77</v>
      </c>
      <c r="D75" s="50" t="s">
        <v>79</v>
      </c>
      <c r="E75" s="50"/>
      <c r="F75" s="50"/>
      <c r="G75" s="45" t="s">
        <v>12</v>
      </c>
      <c r="H75" s="107">
        <v>1</v>
      </c>
      <c r="I75" s="107">
        <v>0</v>
      </c>
      <c r="J75" s="49">
        <f t="shared" si="4"/>
        <v>0</v>
      </c>
    </row>
    <row r="76" spans="2:10" ht="15" customHeight="1">
      <c r="B76" s="102">
        <v>44</v>
      </c>
      <c r="C76" s="102" t="s">
        <v>78</v>
      </c>
      <c r="D76" s="68" t="s">
        <v>80</v>
      </c>
      <c r="E76" s="97"/>
      <c r="F76" s="85"/>
      <c r="G76" s="58" t="s">
        <v>59</v>
      </c>
      <c r="H76" s="103">
        <v>629.76499999999999</v>
      </c>
      <c r="I76" s="103">
        <v>0</v>
      </c>
      <c r="J76" s="62">
        <f t="shared" si="4"/>
        <v>0</v>
      </c>
    </row>
    <row r="77" spans="2:10" ht="15" customHeight="1">
      <c r="B77" s="104"/>
      <c r="C77" s="104"/>
      <c r="D77" s="71" t="s">
        <v>81</v>
      </c>
      <c r="E77" s="82"/>
      <c r="F77" s="87"/>
      <c r="G77" s="63"/>
      <c r="H77" s="105"/>
      <c r="I77" s="105"/>
      <c r="J77" s="67"/>
    </row>
    <row r="78" spans="2:10" ht="15" customHeight="1">
      <c r="B78" s="106">
        <v>45</v>
      </c>
      <c r="C78" s="106" t="s">
        <v>83</v>
      </c>
      <c r="D78" s="50" t="s">
        <v>82</v>
      </c>
      <c r="E78" s="50"/>
      <c r="F78" s="50"/>
      <c r="G78" s="45" t="s">
        <v>12</v>
      </c>
      <c r="H78" s="107">
        <v>1</v>
      </c>
      <c r="I78" s="107">
        <v>0</v>
      </c>
      <c r="J78" s="62">
        <f t="shared" si="4"/>
        <v>0</v>
      </c>
    </row>
    <row r="79" spans="2:10" ht="15" customHeight="1">
      <c r="B79" s="106">
        <v>46</v>
      </c>
      <c r="C79" s="106" t="s">
        <v>84</v>
      </c>
      <c r="D79" s="50" t="s">
        <v>85</v>
      </c>
      <c r="E79" s="50"/>
      <c r="F79" s="50"/>
      <c r="G79" s="45" t="s">
        <v>12</v>
      </c>
      <c r="H79" s="107">
        <v>2</v>
      </c>
      <c r="I79" s="107">
        <v>0</v>
      </c>
      <c r="J79" s="62">
        <f t="shared" si="4"/>
        <v>0</v>
      </c>
    </row>
    <row r="80" spans="2:10" ht="15" customHeight="1">
      <c r="B80" s="106">
        <v>47</v>
      </c>
      <c r="C80" s="106" t="s">
        <v>86</v>
      </c>
      <c r="D80" s="50" t="s">
        <v>87</v>
      </c>
      <c r="E80" s="50"/>
      <c r="F80" s="50"/>
      <c r="G80" s="45" t="s">
        <v>88</v>
      </c>
      <c r="H80" s="107">
        <v>295</v>
      </c>
      <c r="I80" s="107">
        <v>0</v>
      </c>
      <c r="J80" s="49">
        <f t="shared" si="4"/>
        <v>0</v>
      </c>
    </row>
    <row r="81" spans="1:10" ht="15" customHeight="1">
      <c r="B81" s="106">
        <v>48</v>
      </c>
      <c r="C81" s="106">
        <v>767911120</v>
      </c>
      <c r="D81" s="50" t="s">
        <v>89</v>
      </c>
      <c r="E81" s="46"/>
      <c r="F81" s="89"/>
      <c r="G81" s="45" t="s">
        <v>88</v>
      </c>
      <c r="H81" s="107">
        <v>102</v>
      </c>
      <c r="I81" s="107">
        <v>0</v>
      </c>
      <c r="J81" s="49">
        <f t="shared" si="4"/>
        <v>0</v>
      </c>
    </row>
    <row r="82" spans="1:10" ht="15" customHeight="1">
      <c r="B82" s="106">
        <v>49</v>
      </c>
      <c r="C82" s="52" t="s">
        <v>90</v>
      </c>
      <c r="D82" s="46" t="s">
        <v>91</v>
      </c>
      <c r="E82" s="108"/>
      <c r="F82" s="89"/>
      <c r="G82" s="45" t="s">
        <v>92</v>
      </c>
      <c r="H82" s="107">
        <v>480</v>
      </c>
      <c r="I82" s="107">
        <v>0</v>
      </c>
      <c r="J82" s="49">
        <f t="shared" si="4"/>
        <v>0</v>
      </c>
    </row>
    <row r="83" spans="1:10" ht="15" customHeight="1">
      <c r="B83" s="106">
        <v>50</v>
      </c>
      <c r="C83" s="106" t="s">
        <v>86</v>
      </c>
      <c r="D83" s="50" t="s">
        <v>97</v>
      </c>
      <c r="E83" s="50"/>
      <c r="F83" s="50"/>
      <c r="G83" s="45" t="s">
        <v>12</v>
      </c>
      <c r="H83" s="107">
        <v>1</v>
      </c>
      <c r="I83" s="107">
        <v>0</v>
      </c>
      <c r="J83" s="49">
        <f t="shared" si="4"/>
        <v>0</v>
      </c>
    </row>
    <row r="84" spans="1:10" ht="15" customHeight="1" thickBot="1">
      <c r="B84" s="25"/>
      <c r="C84" s="53"/>
      <c r="D84" s="44"/>
      <c r="E84" s="44"/>
      <c r="F84" s="44"/>
      <c r="G84" s="15"/>
      <c r="H84" s="26"/>
      <c r="I84" s="26"/>
      <c r="J84" s="16"/>
    </row>
    <row r="85" spans="1:10" ht="15.75" thickBot="1">
      <c r="A85" s="1"/>
      <c r="B85" s="34"/>
      <c r="C85" s="36"/>
      <c r="D85" s="35" t="s">
        <v>15</v>
      </c>
      <c r="E85" s="36"/>
      <c r="F85" s="37"/>
      <c r="G85" s="36"/>
      <c r="H85" s="38"/>
      <c r="I85" s="38"/>
      <c r="J85" s="39">
        <f>J61+J53+J33+J13</f>
        <v>0</v>
      </c>
    </row>
    <row r="86" spans="1:10">
      <c r="A86" s="1"/>
    </row>
    <row r="87" spans="1:10">
      <c r="A87" s="1"/>
      <c r="D87" s="14" t="s">
        <v>94</v>
      </c>
      <c r="F87" s="3"/>
    </row>
    <row r="88" spans="1:10">
      <c r="A88" s="1"/>
      <c r="B88" s="1"/>
      <c r="C88" s="1"/>
      <c r="D88" s="6" t="s">
        <v>95</v>
      </c>
      <c r="E88" s="15"/>
      <c r="F88" s="2"/>
      <c r="G88" s="15"/>
      <c r="H88" s="2"/>
      <c r="I88" s="16"/>
      <c r="J88" s="22">
        <f>SUM(J89:J109)</f>
        <v>0</v>
      </c>
    </row>
    <row r="89" spans="1:10">
      <c r="A89" s="1"/>
      <c r="B89" s="31">
        <v>51</v>
      </c>
      <c r="C89" s="120" t="s">
        <v>99</v>
      </c>
      <c r="D89" s="32" t="s">
        <v>100</v>
      </c>
      <c r="E89" s="43"/>
      <c r="F89" s="54"/>
      <c r="G89" s="31" t="s">
        <v>101</v>
      </c>
      <c r="H89" s="119">
        <v>8</v>
      </c>
      <c r="I89" s="33">
        <v>0</v>
      </c>
      <c r="J89" s="33">
        <f t="shared" ref="J89" si="5">H89*I89</f>
        <v>0</v>
      </c>
    </row>
    <row r="90" spans="1:10" ht="15" customHeight="1">
      <c r="A90" s="1"/>
      <c r="B90" s="31">
        <v>52</v>
      </c>
      <c r="C90" s="120" t="s">
        <v>102</v>
      </c>
      <c r="D90" s="32" t="s">
        <v>103</v>
      </c>
      <c r="E90" s="43"/>
      <c r="F90" s="54"/>
      <c r="G90" s="31" t="s">
        <v>101</v>
      </c>
      <c r="H90" s="119">
        <v>8</v>
      </c>
      <c r="I90" s="33">
        <v>0</v>
      </c>
      <c r="J90" s="33">
        <f t="shared" ref="J90" si="6">H90*I90</f>
        <v>0</v>
      </c>
    </row>
    <row r="91" spans="1:10">
      <c r="A91" s="1"/>
      <c r="B91" s="31">
        <v>53</v>
      </c>
      <c r="C91" s="31" t="s">
        <v>104</v>
      </c>
      <c r="D91" s="32" t="s">
        <v>105</v>
      </c>
      <c r="E91" s="43"/>
      <c r="F91" s="54"/>
      <c r="G91" s="31" t="s">
        <v>101</v>
      </c>
      <c r="H91" s="119">
        <v>20</v>
      </c>
      <c r="I91" s="33">
        <v>0</v>
      </c>
      <c r="J91" s="33">
        <f t="shared" ref="J91" si="7">H91*I91</f>
        <v>0</v>
      </c>
    </row>
    <row r="92" spans="1:10">
      <c r="A92" s="1"/>
      <c r="B92" s="31">
        <v>54</v>
      </c>
      <c r="C92" s="31" t="s">
        <v>106</v>
      </c>
      <c r="D92" s="32" t="s">
        <v>107</v>
      </c>
      <c r="E92" s="43"/>
      <c r="F92" s="54"/>
      <c r="G92" s="31" t="s">
        <v>12</v>
      </c>
      <c r="H92" s="119">
        <v>1</v>
      </c>
      <c r="I92" s="33">
        <v>0</v>
      </c>
      <c r="J92" s="33">
        <f t="shared" ref="J92:J95" si="8">H92*I92</f>
        <v>0</v>
      </c>
    </row>
    <row r="93" spans="1:10">
      <c r="A93" s="1"/>
      <c r="B93" s="31">
        <v>55</v>
      </c>
      <c r="C93" s="31">
        <v>3570221100</v>
      </c>
      <c r="D93" s="32" t="s">
        <v>108</v>
      </c>
      <c r="E93" s="43"/>
      <c r="F93" s="54"/>
      <c r="G93" s="31" t="s">
        <v>12</v>
      </c>
      <c r="H93" s="119">
        <v>1</v>
      </c>
      <c r="I93" s="33">
        <v>0</v>
      </c>
      <c r="J93" s="33">
        <f t="shared" si="8"/>
        <v>0</v>
      </c>
    </row>
    <row r="94" spans="1:10">
      <c r="A94" s="1"/>
      <c r="B94" s="31">
        <v>56</v>
      </c>
      <c r="C94" s="31">
        <v>3850018470</v>
      </c>
      <c r="D94" s="32" t="s">
        <v>109</v>
      </c>
      <c r="E94" s="43"/>
      <c r="F94" s="54"/>
      <c r="G94" s="31" t="s">
        <v>12</v>
      </c>
      <c r="H94" s="119">
        <v>1</v>
      </c>
      <c r="I94" s="33">
        <v>0</v>
      </c>
      <c r="J94" s="33">
        <f t="shared" si="8"/>
        <v>0</v>
      </c>
    </row>
    <row r="95" spans="1:10">
      <c r="A95" s="1"/>
      <c r="B95" s="31">
        <v>57</v>
      </c>
      <c r="C95" s="31" t="s">
        <v>110</v>
      </c>
      <c r="D95" s="32" t="s">
        <v>111</v>
      </c>
      <c r="E95" s="43"/>
      <c r="F95" s="54"/>
      <c r="G95" s="31" t="s">
        <v>12</v>
      </c>
      <c r="H95" s="119">
        <v>4</v>
      </c>
      <c r="I95" s="33">
        <v>0</v>
      </c>
      <c r="J95" s="33">
        <f t="shared" si="8"/>
        <v>0</v>
      </c>
    </row>
    <row r="96" spans="1:10">
      <c r="A96" s="1"/>
      <c r="B96" s="31">
        <v>58</v>
      </c>
      <c r="C96" s="31">
        <v>3410360300</v>
      </c>
      <c r="D96" s="32" t="s">
        <v>112</v>
      </c>
      <c r="E96" s="43"/>
      <c r="F96" s="54"/>
      <c r="G96" s="31" t="s">
        <v>12</v>
      </c>
      <c r="H96" s="119">
        <v>1</v>
      </c>
      <c r="I96" s="33">
        <v>0</v>
      </c>
      <c r="J96" s="33">
        <f t="shared" ref="J96:J99" si="9">H96*I96</f>
        <v>0</v>
      </c>
    </row>
    <row r="97" spans="1:10">
      <c r="A97" s="1"/>
      <c r="B97" s="31">
        <v>59</v>
      </c>
      <c r="C97" s="31" t="s">
        <v>110</v>
      </c>
      <c r="D97" s="32" t="s">
        <v>111</v>
      </c>
      <c r="E97" s="43"/>
      <c r="F97" s="54"/>
      <c r="G97" s="31" t="s">
        <v>12</v>
      </c>
      <c r="H97" s="119">
        <v>2</v>
      </c>
      <c r="I97" s="33">
        <v>0</v>
      </c>
      <c r="J97" s="33">
        <f t="shared" si="9"/>
        <v>0</v>
      </c>
    </row>
    <row r="98" spans="1:10">
      <c r="A98" s="1"/>
      <c r="B98" s="31">
        <v>60</v>
      </c>
      <c r="C98" s="31">
        <v>3451011200</v>
      </c>
      <c r="D98" s="32" t="s">
        <v>113</v>
      </c>
      <c r="E98" s="43"/>
      <c r="F98" s="54"/>
      <c r="G98" s="31" t="s">
        <v>12</v>
      </c>
      <c r="H98" s="119">
        <v>2</v>
      </c>
      <c r="I98" s="33">
        <v>0</v>
      </c>
      <c r="J98" s="33">
        <f t="shared" si="9"/>
        <v>0</v>
      </c>
    </row>
    <row r="99" spans="1:10">
      <c r="A99" s="1"/>
      <c r="B99" s="31">
        <v>61</v>
      </c>
      <c r="C99" s="31" t="s">
        <v>114</v>
      </c>
      <c r="D99" s="121" t="s">
        <v>115</v>
      </c>
      <c r="E99" s="122"/>
      <c r="F99" s="54"/>
      <c r="G99" s="31" t="s">
        <v>12</v>
      </c>
      <c r="H99" s="119">
        <v>1</v>
      </c>
      <c r="I99" s="33">
        <v>0</v>
      </c>
      <c r="J99" s="33">
        <f t="shared" si="9"/>
        <v>0</v>
      </c>
    </row>
    <row r="100" spans="1:10">
      <c r="A100" s="1"/>
      <c r="B100" s="31">
        <v>62</v>
      </c>
      <c r="C100" s="31" t="s">
        <v>116</v>
      </c>
      <c r="D100" s="121" t="s">
        <v>117</v>
      </c>
      <c r="E100" s="122"/>
      <c r="F100" s="54"/>
      <c r="G100" s="31" t="s">
        <v>12</v>
      </c>
      <c r="H100" s="119">
        <v>2</v>
      </c>
      <c r="I100" s="33">
        <v>0</v>
      </c>
      <c r="J100" s="33">
        <f t="shared" ref="J100:J103" si="10">H100*I100</f>
        <v>0</v>
      </c>
    </row>
    <row r="101" spans="1:10">
      <c r="A101" s="1"/>
      <c r="B101" s="31">
        <v>63</v>
      </c>
      <c r="C101" s="31" t="s">
        <v>118</v>
      </c>
      <c r="D101" s="121" t="s">
        <v>117</v>
      </c>
      <c r="E101" s="122"/>
      <c r="F101" s="54"/>
      <c r="G101" s="31" t="s">
        <v>12</v>
      </c>
      <c r="H101" s="119">
        <v>7</v>
      </c>
      <c r="I101" s="33">
        <v>0</v>
      </c>
      <c r="J101" s="33">
        <f t="shared" si="10"/>
        <v>0</v>
      </c>
    </row>
    <row r="102" spans="1:10">
      <c r="A102" s="1"/>
      <c r="B102" s="31">
        <v>64</v>
      </c>
      <c r="C102" s="31" t="s">
        <v>119</v>
      </c>
      <c r="D102" s="121" t="s">
        <v>120</v>
      </c>
      <c r="E102" s="122"/>
      <c r="F102" s="54"/>
      <c r="G102" s="31" t="s">
        <v>12</v>
      </c>
      <c r="H102" s="119">
        <v>1</v>
      </c>
      <c r="I102" s="33">
        <v>0</v>
      </c>
      <c r="J102" s="33">
        <f t="shared" si="10"/>
        <v>0</v>
      </c>
    </row>
    <row r="103" spans="1:10">
      <c r="A103" s="1"/>
      <c r="B103" s="31">
        <v>65</v>
      </c>
      <c r="C103" s="31" t="s">
        <v>121</v>
      </c>
      <c r="D103" s="121" t="s">
        <v>122</v>
      </c>
      <c r="E103" s="122"/>
      <c r="F103" s="54"/>
      <c r="G103" s="31" t="s">
        <v>12</v>
      </c>
      <c r="H103" s="119">
        <v>1</v>
      </c>
      <c r="I103" s="33">
        <v>0</v>
      </c>
      <c r="J103" s="33">
        <f t="shared" si="10"/>
        <v>0</v>
      </c>
    </row>
    <row r="104" spans="1:10">
      <c r="A104" s="1"/>
      <c r="B104" s="31">
        <v>66</v>
      </c>
      <c r="C104" s="31" t="s">
        <v>123</v>
      </c>
      <c r="D104" s="121" t="s">
        <v>132</v>
      </c>
      <c r="E104" s="122"/>
      <c r="F104" s="54"/>
      <c r="G104" s="31" t="s">
        <v>12</v>
      </c>
      <c r="H104" s="119">
        <v>4</v>
      </c>
      <c r="I104" s="33">
        <v>0</v>
      </c>
      <c r="J104" s="33">
        <f t="shared" ref="J104:J107" si="11">H104*I104</f>
        <v>0</v>
      </c>
    </row>
    <row r="105" spans="1:10">
      <c r="A105" s="1"/>
      <c r="B105" s="31">
        <v>67</v>
      </c>
      <c r="C105" s="31" t="s">
        <v>124</v>
      </c>
      <c r="D105" s="121" t="s">
        <v>126</v>
      </c>
      <c r="E105" s="122"/>
      <c r="F105" s="54"/>
      <c r="G105" s="31" t="s">
        <v>12</v>
      </c>
      <c r="H105" s="119">
        <v>1</v>
      </c>
      <c r="I105" s="33">
        <v>0</v>
      </c>
      <c r="J105" s="33">
        <f t="shared" si="11"/>
        <v>0</v>
      </c>
    </row>
    <row r="106" spans="1:10">
      <c r="A106" s="1"/>
      <c r="B106" s="31">
        <v>68</v>
      </c>
      <c r="C106" s="31" t="s">
        <v>125</v>
      </c>
      <c r="D106" s="121" t="s">
        <v>133</v>
      </c>
      <c r="E106" s="122"/>
      <c r="F106" s="54"/>
      <c r="G106" s="31" t="s">
        <v>12</v>
      </c>
      <c r="H106" s="119">
        <v>4</v>
      </c>
      <c r="I106" s="33">
        <v>0</v>
      </c>
      <c r="J106" s="33">
        <f t="shared" si="11"/>
        <v>0</v>
      </c>
    </row>
    <row r="107" spans="1:10">
      <c r="A107" s="1"/>
      <c r="B107" s="31">
        <v>69</v>
      </c>
      <c r="C107" s="31">
        <v>3410350085</v>
      </c>
      <c r="D107" s="121" t="s">
        <v>127</v>
      </c>
      <c r="E107" s="122"/>
      <c r="F107" s="54"/>
      <c r="G107" s="31" t="s">
        <v>88</v>
      </c>
      <c r="H107" s="119">
        <v>225</v>
      </c>
      <c r="I107" s="33">
        <v>0</v>
      </c>
      <c r="J107" s="33">
        <f t="shared" si="11"/>
        <v>0</v>
      </c>
    </row>
    <row r="108" spans="1:10">
      <c r="A108" s="1"/>
      <c r="B108" s="31">
        <v>70</v>
      </c>
      <c r="C108" s="31" t="s">
        <v>128</v>
      </c>
      <c r="D108" s="121" t="s">
        <v>129</v>
      </c>
      <c r="E108" s="122"/>
      <c r="F108" s="54"/>
      <c r="G108" s="31" t="s">
        <v>130</v>
      </c>
      <c r="H108" s="119">
        <v>8</v>
      </c>
      <c r="I108" s="33">
        <v>0</v>
      </c>
      <c r="J108" s="33">
        <f t="shared" ref="J108:J109" si="12">H108*I108</f>
        <v>0</v>
      </c>
    </row>
    <row r="109" spans="1:10">
      <c r="A109" s="1"/>
      <c r="B109" s="31">
        <v>71</v>
      </c>
      <c r="C109" s="31">
        <v>3544223850</v>
      </c>
      <c r="D109" s="121" t="s">
        <v>131</v>
      </c>
      <c r="E109" s="122"/>
      <c r="F109" s="54"/>
      <c r="G109" s="31" t="s">
        <v>12</v>
      </c>
      <c r="H109" s="119">
        <v>125</v>
      </c>
      <c r="I109" s="33">
        <v>0</v>
      </c>
      <c r="J109" s="33">
        <f t="shared" si="12"/>
        <v>0</v>
      </c>
    </row>
    <row r="110" spans="1:10" ht="15.75" thickBot="1">
      <c r="A110" s="1"/>
      <c r="B110" s="15"/>
      <c r="C110" s="15"/>
      <c r="D110" s="2"/>
      <c r="E110" s="15"/>
      <c r="F110" s="2"/>
      <c r="G110" s="15"/>
      <c r="H110" s="20"/>
      <c r="I110" s="16"/>
      <c r="J110" s="16"/>
    </row>
    <row r="111" spans="1:10" ht="15.75" thickBot="1">
      <c r="A111" s="1"/>
      <c r="B111" s="34"/>
      <c r="C111" s="36"/>
      <c r="D111" s="35" t="s">
        <v>96</v>
      </c>
      <c r="E111" s="36"/>
      <c r="F111" s="37"/>
      <c r="G111" s="36"/>
      <c r="H111" s="38"/>
      <c r="I111" s="38"/>
      <c r="J111" s="39">
        <f>SUM(J88)</f>
        <v>0</v>
      </c>
    </row>
    <row r="112" spans="1:10" ht="15.75" thickBot="1">
      <c r="A112" s="1"/>
      <c r="B112" s="1"/>
      <c r="C112" s="1"/>
      <c r="D112" s="2"/>
      <c r="E112" s="15"/>
      <c r="F112" s="2"/>
      <c r="G112" s="15"/>
      <c r="H112" s="2"/>
      <c r="I112" s="16"/>
      <c r="J112" s="16"/>
    </row>
    <row r="113" spans="1:13" ht="15.75" thickBot="1">
      <c r="A113" s="1"/>
      <c r="B113" s="1"/>
      <c r="C113" s="1"/>
      <c r="D113" s="18"/>
      <c r="E113" s="40" t="s">
        <v>16</v>
      </c>
      <c r="F113" s="37"/>
      <c r="G113" s="36"/>
      <c r="H113" s="37"/>
      <c r="I113" s="41"/>
      <c r="J113" s="42">
        <f>J111+J85</f>
        <v>0</v>
      </c>
    </row>
    <row r="114" spans="1:13" ht="15.75" thickBot="1">
      <c r="A114" s="1"/>
      <c r="B114" s="1"/>
      <c r="C114" s="1"/>
      <c r="D114" s="1"/>
      <c r="E114" s="40" t="s">
        <v>17</v>
      </c>
      <c r="F114" s="37"/>
      <c r="G114" s="36"/>
      <c r="H114" s="37"/>
      <c r="I114" s="41"/>
      <c r="J114" s="42">
        <f>J113*0.2</f>
        <v>0</v>
      </c>
    </row>
    <row r="115" spans="1:13" ht="15.75" thickBot="1">
      <c r="A115" s="1"/>
      <c r="B115" s="6"/>
      <c r="C115" s="6"/>
      <c r="D115" s="1"/>
      <c r="E115" s="40" t="s">
        <v>18</v>
      </c>
      <c r="F115" s="37"/>
      <c r="G115" s="36"/>
      <c r="H115" s="37"/>
      <c r="I115" s="41"/>
      <c r="J115" s="42">
        <f>SUM(J113:J114)</f>
        <v>0</v>
      </c>
    </row>
    <row r="116" spans="1:13">
      <c r="A116" s="1"/>
      <c r="B116" s="6"/>
      <c r="C116" s="6"/>
      <c r="D116" s="1"/>
      <c r="E116" s="1"/>
      <c r="F116" s="1"/>
      <c r="G116" s="1"/>
      <c r="H116" s="1"/>
      <c r="I116" s="1"/>
      <c r="J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3">
      <c r="A118" s="1"/>
      <c r="B118" s="25"/>
      <c r="C118" s="25"/>
      <c r="D118" s="18"/>
      <c r="E118" s="1"/>
      <c r="F118" s="1"/>
      <c r="G118" s="25"/>
      <c r="H118" s="26"/>
      <c r="I118" s="26"/>
      <c r="J118" s="16"/>
      <c r="L118" s="23"/>
      <c r="M118" s="3"/>
    </row>
    <row r="119" spans="1:13">
      <c r="A119" s="1"/>
      <c r="B119" s="25"/>
      <c r="C119" s="25"/>
      <c r="D119" s="18"/>
      <c r="E119" s="1"/>
      <c r="F119" s="1"/>
      <c r="G119" s="25"/>
      <c r="H119" s="26"/>
      <c r="I119" s="26"/>
      <c r="J119" s="27"/>
    </row>
    <row r="120" spans="1:13">
      <c r="A120" s="1"/>
      <c r="B120" s="25"/>
      <c r="C120" s="25"/>
      <c r="D120" s="18"/>
      <c r="E120" s="1"/>
      <c r="F120" s="1"/>
      <c r="G120" s="25"/>
      <c r="H120" s="26"/>
      <c r="I120" s="26"/>
      <c r="J120" s="27"/>
    </row>
    <row r="121" spans="1:13">
      <c r="A121" s="1"/>
      <c r="B121" s="25"/>
      <c r="C121" s="25"/>
      <c r="D121" s="18"/>
      <c r="E121" s="1"/>
      <c r="F121" s="1"/>
      <c r="G121" s="25"/>
      <c r="H121" s="26"/>
      <c r="I121" s="26"/>
      <c r="J121" s="27"/>
    </row>
    <row r="122" spans="1:13">
      <c r="A122" s="1"/>
      <c r="B122" s="25"/>
      <c r="C122" s="25"/>
      <c r="D122" s="18"/>
      <c r="E122" s="1"/>
      <c r="F122" s="1"/>
      <c r="G122" s="25"/>
      <c r="H122" s="26"/>
      <c r="I122" s="26"/>
      <c r="J122" s="27"/>
    </row>
    <row r="123" spans="1:13">
      <c r="A123" s="1"/>
      <c r="B123" s="25"/>
      <c r="C123" s="25"/>
      <c r="D123" s="18"/>
      <c r="E123" s="1"/>
      <c r="F123" s="1"/>
      <c r="G123" s="25"/>
      <c r="H123" s="26"/>
      <c r="I123" s="26"/>
      <c r="J123" s="27"/>
    </row>
    <row r="124" spans="1:13">
      <c r="A124" s="1"/>
      <c r="B124" s="25"/>
      <c r="C124" s="25"/>
      <c r="D124" s="18"/>
      <c r="E124" s="1"/>
      <c r="F124" s="1"/>
      <c r="G124" s="25"/>
      <c r="H124" s="26"/>
      <c r="I124" s="26"/>
      <c r="J124" s="27"/>
    </row>
    <row r="125" spans="1:13">
      <c r="A125" s="1"/>
      <c r="B125" s="1"/>
      <c r="C125" s="1"/>
      <c r="D125" s="6"/>
      <c r="E125" s="1"/>
      <c r="F125" s="1"/>
      <c r="G125" s="1"/>
      <c r="H125" s="1"/>
      <c r="I125" s="1"/>
      <c r="J125" s="29"/>
    </row>
    <row r="126" spans="1:13">
      <c r="A126" s="1"/>
      <c r="B126" s="15"/>
      <c r="C126" s="15"/>
      <c r="D126" s="2"/>
      <c r="E126" s="1"/>
      <c r="F126" s="1"/>
      <c r="G126" s="15"/>
      <c r="H126" s="20"/>
      <c r="I126" s="20"/>
      <c r="J126" s="16"/>
    </row>
    <row r="127" spans="1:13">
      <c r="A127" s="1"/>
      <c r="B127" s="15"/>
      <c r="C127" s="15"/>
      <c r="D127" s="2"/>
      <c r="E127" s="2"/>
      <c r="F127" s="2"/>
      <c r="G127" s="15"/>
      <c r="H127" s="2"/>
      <c r="I127" s="2"/>
      <c r="J127" s="16"/>
      <c r="L127" s="3"/>
    </row>
    <row r="128" spans="1:13">
      <c r="A128" s="1"/>
      <c r="B128" s="15"/>
      <c r="C128" s="15"/>
      <c r="D128" s="2"/>
      <c r="E128" s="1"/>
      <c r="F128" s="1"/>
      <c r="G128" s="15"/>
      <c r="H128" s="2"/>
      <c r="I128" s="2"/>
      <c r="J128" s="16"/>
    </row>
    <row r="129" spans="1:12">
      <c r="A129" s="1"/>
      <c r="B129" s="15"/>
      <c r="C129" s="15"/>
      <c r="D129" s="2"/>
      <c r="E129" s="1"/>
      <c r="F129" s="1"/>
      <c r="G129" s="15"/>
      <c r="H129" s="2"/>
      <c r="I129" s="2"/>
      <c r="J129" s="16"/>
    </row>
    <row r="130" spans="1:12">
      <c r="A130" s="1"/>
      <c r="B130" s="15"/>
      <c r="C130" s="15"/>
      <c r="D130" s="2"/>
      <c r="E130" s="1"/>
      <c r="F130" s="1"/>
      <c r="G130" s="15"/>
      <c r="H130" s="2"/>
      <c r="I130" s="2"/>
      <c r="J130" s="16"/>
    </row>
    <row r="131" spans="1:12">
      <c r="A131" s="1"/>
      <c r="B131" s="1"/>
      <c r="C131" s="1"/>
      <c r="D131" s="6"/>
      <c r="E131" s="1"/>
      <c r="F131" s="1"/>
      <c r="G131" s="1"/>
      <c r="H131" s="1"/>
      <c r="I131" s="1"/>
      <c r="J131" s="6"/>
    </row>
    <row r="132" spans="1:12">
      <c r="A132" s="1"/>
      <c r="B132" s="15"/>
      <c r="C132" s="15"/>
      <c r="D132" s="19"/>
      <c r="E132" s="1"/>
      <c r="F132" s="19"/>
      <c r="G132" s="15"/>
      <c r="H132" s="20"/>
      <c r="I132" s="20"/>
      <c r="J132" s="16"/>
    </row>
    <row r="133" spans="1:12">
      <c r="A133" s="1"/>
      <c r="B133" s="15"/>
      <c r="C133" s="15"/>
      <c r="D133" s="2"/>
      <c r="E133" s="15"/>
      <c r="F133" s="2"/>
      <c r="G133" s="15"/>
      <c r="H133" s="20"/>
      <c r="I133" s="16"/>
      <c r="J133" s="16"/>
    </row>
    <row r="134" spans="1:12">
      <c r="A134" s="1"/>
      <c r="B134" s="15"/>
      <c r="C134" s="15"/>
      <c r="D134" s="2"/>
      <c r="E134" s="15"/>
      <c r="F134" s="2"/>
      <c r="G134" s="15"/>
      <c r="H134" s="20"/>
      <c r="I134" s="16"/>
      <c r="J134" s="16"/>
    </row>
    <row r="135" spans="1:12">
      <c r="A135" s="1"/>
      <c r="B135" s="15"/>
      <c r="C135" s="15"/>
      <c r="D135" s="2"/>
      <c r="E135" s="15"/>
      <c r="F135" s="2"/>
      <c r="G135" s="15"/>
      <c r="H135" s="20"/>
      <c r="I135" s="20"/>
      <c r="J135" s="16"/>
    </row>
    <row r="136" spans="1:12">
      <c r="A136" s="1"/>
      <c r="B136" s="15"/>
      <c r="C136" s="15"/>
      <c r="D136" s="2"/>
      <c r="E136" s="1"/>
      <c r="F136" s="1"/>
      <c r="G136" s="15"/>
      <c r="H136" s="20"/>
      <c r="I136" s="20"/>
      <c r="J136" s="16"/>
    </row>
    <row r="137" spans="1:12">
      <c r="A137" s="1"/>
      <c r="B137" s="15"/>
      <c r="C137" s="15"/>
      <c r="D137" s="2"/>
      <c r="E137" s="15"/>
      <c r="F137" s="2"/>
      <c r="G137" s="15"/>
      <c r="H137" s="20"/>
      <c r="I137" s="16"/>
      <c r="J137" s="16"/>
      <c r="L137" s="17"/>
    </row>
    <row r="138" spans="1:12">
      <c r="A138" s="1"/>
      <c r="B138" s="1"/>
      <c r="C138" s="1"/>
      <c r="D138" s="1"/>
      <c r="E138" s="1"/>
      <c r="F138" s="2"/>
      <c r="G138" s="1"/>
      <c r="H138" s="1"/>
      <c r="I138" s="1"/>
      <c r="J138" s="1"/>
    </row>
    <row r="139" spans="1:12">
      <c r="A139" s="1"/>
      <c r="B139" s="1"/>
      <c r="C139" s="1"/>
      <c r="D139" s="2"/>
      <c r="E139" s="1"/>
      <c r="F139" s="1"/>
      <c r="G139" s="1"/>
      <c r="H139" s="1"/>
      <c r="I139" s="1"/>
      <c r="J139" s="1"/>
      <c r="L139" s="17"/>
    </row>
    <row r="140" spans="1:12">
      <c r="A140" s="1"/>
      <c r="B140" s="1"/>
      <c r="C140" s="1"/>
      <c r="D140" s="1"/>
      <c r="E140" s="1"/>
      <c r="F140" s="8"/>
      <c r="G140" s="1"/>
      <c r="H140" s="1"/>
      <c r="I140" s="1"/>
      <c r="J140" s="1"/>
    </row>
    <row r="141" spans="1:12">
      <c r="A141" s="1"/>
      <c r="B141" s="6"/>
      <c r="C141" s="6"/>
      <c r="D141" s="1"/>
      <c r="E141" s="1"/>
      <c r="F141" s="1"/>
      <c r="G141" s="1"/>
      <c r="H141" s="1"/>
      <c r="I141" s="1"/>
      <c r="J141" s="1"/>
    </row>
    <row r="142" spans="1:12">
      <c r="A142" s="1"/>
      <c r="B142" s="6"/>
      <c r="C142" s="6"/>
      <c r="D142" s="1"/>
      <c r="E142" s="1"/>
      <c r="F142" s="1"/>
      <c r="G142" s="1"/>
      <c r="H142" s="1"/>
      <c r="I142" s="1"/>
      <c r="J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2">
      <c r="A144" s="1"/>
      <c r="B144" s="2"/>
      <c r="C144" s="2"/>
      <c r="D144" s="2"/>
      <c r="E144" s="1"/>
      <c r="F144" s="1"/>
      <c r="G144" s="1"/>
      <c r="H144" s="1"/>
      <c r="I144" s="1"/>
      <c r="J144" s="1"/>
    </row>
    <row r="145" spans="1:10">
      <c r="A145" s="1"/>
      <c r="B145" s="2"/>
      <c r="C145" s="2"/>
      <c r="D145" s="2"/>
      <c r="E145" s="1"/>
      <c r="F145" s="1"/>
      <c r="G145" s="1"/>
      <c r="H145" s="1"/>
      <c r="I145" s="2"/>
      <c r="J145" s="2"/>
    </row>
    <row r="146" spans="1:10">
      <c r="A146" s="1"/>
      <c r="B146" s="2"/>
      <c r="C146" s="2"/>
      <c r="D146" s="2"/>
      <c r="E146" s="1"/>
      <c r="F146" s="1"/>
      <c r="G146" s="1"/>
      <c r="H146" s="1"/>
      <c r="I146" s="2"/>
      <c r="J146" s="2"/>
    </row>
    <row r="147" spans="1:10">
      <c r="A147" s="1"/>
      <c r="B147" s="15"/>
      <c r="C147" s="15"/>
      <c r="D147" s="2"/>
      <c r="E147" s="15"/>
      <c r="F147" s="2"/>
      <c r="G147" s="15"/>
      <c r="H147" s="16"/>
      <c r="I147" s="16"/>
      <c r="J147" s="16"/>
    </row>
    <row r="148" spans="1:10" ht="11.1" customHeight="1">
      <c r="A148" s="1"/>
      <c r="B148" s="1"/>
      <c r="C148" s="1"/>
      <c r="D148" s="19"/>
      <c r="E148" s="1"/>
      <c r="F148" s="19"/>
      <c r="G148" s="1"/>
      <c r="H148" s="15"/>
      <c r="I148" s="15"/>
      <c r="J148" s="15"/>
    </row>
    <row r="149" spans="1:10" ht="11.1" customHeight="1">
      <c r="A149" s="1"/>
      <c r="B149" s="15"/>
      <c r="C149" s="15"/>
      <c r="D149" s="1"/>
      <c r="E149" s="15"/>
      <c r="F149" s="2"/>
      <c r="G149" s="15"/>
      <c r="H149" s="15"/>
      <c r="I149" s="15"/>
      <c r="J149" s="15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5"/>
      <c r="C151" s="15"/>
      <c r="D151" s="2"/>
      <c r="E151" s="15"/>
      <c r="F151" s="2"/>
      <c r="G151" s="15"/>
      <c r="H151" s="16"/>
      <c r="I151" s="16"/>
      <c r="J151" s="16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5"/>
      <c r="C153" s="15"/>
      <c r="D153" s="2"/>
      <c r="E153" s="15"/>
      <c r="F153" s="2"/>
      <c r="G153" s="15"/>
      <c r="H153" s="2"/>
      <c r="I153" s="16"/>
      <c r="J153" s="16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5"/>
      <c r="C155" s="15"/>
      <c r="D155" s="2"/>
      <c r="E155" s="2"/>
      <c r="F155" s="2"/>
      <c r="G155" s="15"/>
      <c r="H155" s="2"/>
      <c r="I155" s="2"/>
      <c r="J155" s="16"/>
    </row>
    <row r="156" spans="1:10">
      <c r="A156" s="1"/>
      <c r="B156" s="1"/>
      <c r="C156" s="1"/>
      <c r="D156" s="2"/>
      <c r="E156" s="2"/>
      <c r="F156" s="2"/>
      <c r="G156" s="2"/>
      <c r="H156" s="2"/>
      <c r="I156" s="2"/>
      <c r="J156" s="2"/>
    </row>
    <row r="157" spans="1:10">
      <c r="A157" s="1"/>
      <c r="B157" s="15"/>
      <c r="C157" s="15"/>
      <c r="D157" s="2"/>
      <c r="E157" s="2"/>
      <c r="F157" s="2"/>
      <c r="G157" s="15"/>
      <c r="H157" s="2"/>
      <c r="I157" s="2"/>
      <c r="J157" s="16"/>
    </row>
    <row r="158" spans="1:10">
      <c r="A158" s="1"/>
      <c r="B158" s="1"/>
      <c r="C158" s="1"/>
      <c r="D158" s="6"/>
      <c r="E158" s="2"/>
      <c r="F158" s="2"/>
      <c r="G158" s="2"/>
      <c r="H158" s="2"/>
      <c r="I158" s="2"/>
      <c r="J158" s="29"/>
    </row>
    <row r="159" spans="1:10">
      <c r="A159" s="1"/>
      <c r="B159" s="15"/>
      <c r="C159" s="15"/>
      <c r="D159" s="2"/>
      <c r="E159" s="2"/>
      <c r="F159" s="2"/>
      <c r="G159" s="15"/>
      <c r="H159" s="2"/>
      <c r="I159" s="2"/>
      <c r="J159" s="16"/>
    </row>
    <row r="160" spans="1:10">
      <c r="A160" s="1"/>
      <c r="B160" s="15"/>
      <c r="C160" s="15"/>
      <c r="D160" s="2"/>
      <c r="E160" s="2"/>
      <c r="F160" s="2"/>
      <c r="G160" s="15"/>
      <c r="H160" s="2"/>
      <c r="I160" s="2"/>
      <c r="J160" s="16"/>
    </row>
    <row r="161" spans="1:13">
      <c r="A161" s="1"/>
      <c r="B161" s="15"/>
      <c r="C161" s="15"/>
      <c r="D161" s="6"/>
      <c r="E161" s="2"/>
      <c r="F161" s="2"/>
      <c r="G161" s="15"/>
      <c r="H161" s="2"/>
      <c r="I161" s="2"/>
      <c r="J161" s="22"/>
    </row>
    <row r="162" spans="1:13">
      <c r="A162" s="1"/>
      <c r="B162" s="15"/>
      <c r="C162" s="15"/>
      <c r="D162" s="2"/>
      <c r="E162" s="2"/>
      <c r="F162" s="2"/>
      <c r="G162" s="15"/>
      <c r="H162" s="2"/>
      <c r="I162" s="2"/>
      <c r="J162" s="16"/>
      <c r="K162" s="17"/>
    </row>
    <row r="163" spans="1:13">
      <c r="A163" s="1"/>
      <c r="B163" s="15"/>
      <c r="C163" s="15"/>
      <c r="D163" s="2"/>
      <c r="E163" s="2"/>
      <c r="F163" s="2"/>
      <c r="G163" s="15"/>
      <c r="H163" s="2"/>
      <c r="I163" s="2"/>
      <c r="J163" s="16"/>
    </row>
    <row r="164" spans="1:13">
      <c r="A164" s="1"/>
      <c r="B164" s="15"/>
      <c r="C164" s="15"/>
      <c r="D164" s="2"/>
      <c r="E164" s="2"/>
      <c r="F164" s="2"/>
      <c r="G164" s="15"/>
      <c r="H164" s="2"/>
      <c r="I164" s="2"/>
      <c r="J164" s="16"/>
    </row>
    <row r="165" spans="1:13">
      <c r="A165" s="1"/>
      <c r="B165" s="15"/>
      <c r="C165" s="15"/>
      <c r="D165" s="2"/>
      <c r="E165" s="2"/>
      <c r="F165" s="2"/>
      <c r="G165" s="15"/>
      <c r="H165" s="2"/>
      <c r="I165" s="2"/>
      <c r="J165" s="22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6"/>
    </row>
    <row r="167" spans="1:13">
      <c r="A167" s="1"/>
      <c r="B167" s="1"/>
      <c r="C167" s="1"/>
      <c r="D167" s="6"/>
      <c r="E167" s="1"/>
      <c r="F167" s="1"/>
      <c r="G167" s="1"/>
      <c r="H167" s="1"/>
      <c r="I167" s="1"/>
      <c r="J167" s="6"/>
    </row>
    <row r="168" spans="1:13">
      <c r="A168" s="1"/>
      <c r="B168" s="15"/>
      <c r="C168" s="15"/>
      <c r="D168" s="2"/>
      <c r="E168" s="1"/>
      <c r="F168" s="1"/>
      <c r="G168" s="1"/>
      <c r="H168" s="28"/>
      <c r="I168" s="28"/>
      <c r="J168" s="28"/>
    </row>
    <row r="169" spans="1:13">
      <c r="A169" s="1"/>
      <c r="B169" s="15"/>
      <c r="C169" s="15"/>
      <c r="D169" s="2"/>
      <c r="E169" s="1"/>
      <c r="F169" s="1"/>
      <c r="G169" s="15"/>
      <c r="H169" s="20"/>
      <c r="I169" s="20"/>
      <c r="J169" s="16"/>
    </row>
    <row r="170" spans="1:13">
      <c r="A170" s="1"/>
      <c r="B170" s="15"/>
      <c r="C170" s="15"/>
      <c r="D170" s="2"/>
      <c r="E170" s="1"/>
      <c r="F170" s="1"/>
      <c r="G170" s="15"/>
      <c r="H170" s="20"/>
      <c r="I170" s="20"/>
      <c r="J170" s="16"/>
      <c r="L170" s="17"/>
      <c r="M170" s="3"/>
    </row>
    <row r="171" spans="1:13">
      <c r="A171" s="1"/>
      <c r="B171" s="15"/>
      <c r="C171" s="15"/>
      <c r="D171" s="19"/>
      <c r="E171" s="1"/>
      <c r="F171" s="19"/>
      <c r="G171" s="15"/>
      <c r="H171" s="20"/>
      <c r="I171" s="20"/>
      <c r="J171" s="16"/>
      <c r="M171" s="3"/>
    </row>
    <row r="172" spans="1:13">
      <c r="A172" s="1"/>
      <c r="B172" s="15"/>
      <c r="C172" s="15"/>
      <c r="D172" s="2"/>
      <c r="E172" s="15"/>
      <c r="F172" s="2"/>
      <c r="G172" s="15"/>
      <c r="H172" s="20"/>
      <c r="I172" s="16"/>
      <c r="J172" s="16"/>
      <c r="L172" s="17"/>
      <c r="M172" s="3"/>
    </row>
    <row r="173" spans="1:13">
      <c r="A173" s="1"/>
      <c r="B173" s="15"/>
      <c r="C173" s="15"/>
      <c r="D173" s="2"/>
      <c r="E173" s="15"/>
      <c r="F173" s="2"/>
      <c r="G173" s="15"/>
      <c r="H173" s="20"/>
      <c r="I173" s="16"/>
      <c r="J173" s="16"/>
    </row>
    <row r="174" spans="1:13">
      <c r="A174" s="1"/>
      <c r="B174" s="15"/>
      <c r="C174" s="15"/>
      <c r="D174" s="19"/>
      <c r="E174" s="15"/>
      <c r="F174" s="2"/>
      <c r="G174" s="15"/>
      <c r="H174" s="20"/>
      <c r="I174" s="16"/>
      <c r="J174" s="16"/>
    </row>
    <row r="175" spans="1:13">
      <c r="A175" s="1"/>
      <c r="B175" s="15"/>
      <c r="C175" s="15"/>
      <c r="D175" s="2"/>
      <c r="E175" s="15"/>
      <c r="F175" s="2"/>
      <c r="G175" s="15"/>
      <c r="H175" s="20"/>
      <c r="I175" s="20"/>
      <c r="J175" s="16"/>
    </row>
    <row r="176" spans="1:13">
      <c r="A176" s="1"/>
      <c r="B176" s="15"/>
      <c r="C176" s="15"/>
      <c r="D176" s="2"/>
      <c r="E176" s="15"/>
      <c r="F176" s="2"/>
      <c r="G176" s="15"/>
      <c r="H176" s="20"/>
      <c r="I176" s="20"/>
      <c r="J176" s="16"/>
    </row>
    <row r="177" spans="1:10">
      <c r="A177" s="1"/>
      <c r="B177" s="15"/>
      <c r="C177" s="15"/>
      <c r="D177" s="19"/>
      <c r="E177" s="15"/>
      <c r="F177" s="2"/>
      <c r="G177" s="15"/>
      <c r="H177" s="20"/>
      <c r="I177" s="16"/>
      <c r="J177" s="16"/>
    </row>
    <row r="178" spans="1:10">
      <c r="A178" s="1"/>
      <c r="B178" s="15"/>
      <c r="C178" s="15"/>
      <c r="D178" s="2"/>
      <c r="E178" s="15"/>
      <c r="F178" s="2"/>
      <c r="G178" s="15"/>
      <c r="H178" s="20"/>
      <c r="I178" s="20"/>
      <c r="J178" s="16"/>
    </row>
    <row r="179" spans="1:10">
      <c r="A179" s="1"/>
      <c r="B179" s="15"/>
      <c r="C179" s="15"/>
      <c r="D179" s="2"/>
      <c r="E179" s="15"/>
      <c r="F179" s="2"/>
      <c r="G179" s="15"/>
      <c r="H179" s="20"/>
      <c r="I179" s="20"/>
      <c r="J179" s="16"/>
    </row>
    <row r="180" spans="1:10">
      <c r="A180" s="1"/>
      <c r="B180" s="15"/>
      <c r="C180" s="15"/>
      <c r="D180" s="19"/>
      <c r="E180" s="15"/>
      <c r="F180" s="2"/>
      <c r="G180" s="15"/>
      <c r="H180" s="20"/>
      <c r="I180" s="16"/>
      <c r="J180" s="16"/>
    </row>
    <row r="181" spans="1:10">
      <c r="A181" s="1"/>
      <c r="B181" s="15"/>
      <c r="C181" s="15"/>
      <c r="D181" s="2"/>
      <c r="E181" s="15"/>
      <c r="F181" s="2"/>
      <c r="G181" s="15"/>
      <c r="H181" s="20"/>
      <c r="I181" s="20"/>
      <c r="J181" s="16"/>
    </row>
    <row r="182" spans="1:10">
      <c r="A182" s="1"/>
      <c r="B182" s="15"/>
      <c r="C182" s="15"/>
      <c r="D182" s="2"/>
      <c r="E182" s="15"/>
      <c r="F182" s="2"/>
      <c r="G182" s="15"/>
      <c r="H182" s="20"/>
      <c r="I182" s="20"/>
      <c r="J182" s="16"/>
    </row>
    <row r="183" spans="1:10">
      <c r="A183" s="1"/>
      <c r="B183" s="15"/>
      <c r="C183" s="15"/>
      <c r="D183" s="19"/>
      <c r="E183" s="15"/>
      <c r="F183" s="2"/>
      <c r="G183" s="15"/>
      <c r="H183" s="20"/>
      <c r="I183" s="16"/>
      <c r="J183" s="16"/>
    </row>
    <row r="184" spans="1:10">
      <c r="A184" s="1"/>
      <c r="B184" s="15"/>
      <c r="C184" s="15"/>
      <c r="D184" s="2"/>
      <c r="E184" s="15"/>
      <c r="F184" s="2"/>
      <c r="G184" s="15"/>
      <c r="H184" s="20"/>
      <c r="I184" s="20"/>
      <c r="J184" s="16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5"/>
      <c r="C186" s="15"/>
      <c r="D186" s="2"/>
      <c r="E186" s="1"/>
      <c r="F186" s="1"/>
      <c r="G186" s="1"/>
      <c r="H186" s="28"/>
      <c r="I186" s="28"/>
      <c r="J186" s="28"/>
    </row>
    <row r="187" spans="1:10">
      <c r="A187" s="1"/>
      <c r="B187" s="15"/>
      <c r="C187" s="15"/>
      <c r="D187" s="2"/>
      <c r="E187" s="1"/>
      <c r="F187" s="1"/>
      <c r="G187" s="15"/>
      <c r="H187" s="20"/>
      <c r="I187" s="20"/>
      <c r="J187" s="16"/>
    </row>
    <row r="188" spans="1:10">
      <c r="A188" s="1"/>
      <c r="B188" s="15"/>
      <c r="C188" s="15"/>
      <c r="D188" s="2"/>
      <c r="E188" s="1"/>
      <c r="F188" s="2"/>
      <c r="G188" s="15"/>
      <c r="H188" s="20"/>
      <c r="I188" s="20"/>
      <c r="J188" s="16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8"/>
      <c r="G190" s="1"/>
      <c r="H190" s="1"/>
      <c r="I190" s="1"/>
      <c r="J190" s="1"/>
    </row>
    <row r="191" spans="1:10">
      <c r="A191" s="1"/>
      <c r="B191" s="6"/>
      <c r="C191" s="6"/>
      <c r="D191" s="1"/>
      <c r="E191" s="1"/>
      <c r="F191" s="1"/>
      <c r="G191" s="1"/>
      <c r="H191" s="1"/>
      <c r="I191" s="1"/>
      <c r="J191" s="1"/>
    </row>
    <row r="192" spans="1:10">
      <c r="A192" s="1"/>
      <c r="B192" s="6"/>
      <c r="C192" s="6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2"/>
      <c r="C194" s="2"/>
      <c r="D194" s="2"/>
      <c r="E194" s="1"/>
      <c r="F194" s="1"/>
      <c r="G194" s="1"/>
      <c r="H194" s="1"/>
      <c r="I194" s="1"/>
      <c r="J194" s="1"/>
    </row>
    <row r="195" spans="1:10">
      <c r="A195" s="1"/>
      <c r="B195" s="2"/>
      <c r="C195" s="2"/>
      <c r="D195" s="2"/>
      <c r="E195" s="1"/>
      <c r="F195" s="1"/>
      <c r="G195" s="1"/>
      <c r="H195" s="1"/>
      <c r="I195" s="2"/>
      <c r="J195" s="2"/>
    </row>
    <row r="196" spans="1:10">
      <c r="A196" s="1"/>
      <c r="B196" s="2"/>
      <c r="C196" s="2"/>
      <c r="D196" s="2"/>
      <c r="E196" s="1"/>
      <c r="F196" s="1"/>
      <c r="G196" s="1"/>
      <c r="H196" s="1"/>
      <c r="I196" s="2"/>
      <c r="J196" s="2"/>
    </row>
    <row r="197" spans="1:10">
      <c r="A197" s="1"/>
      <c r="B197" s="15"/>
      <c r="C197" s="15"/>
      <c r="D197" s="2"/>
      <c r="E197" s="15"/>
      <c r="F197" s="2"/>
      <c r="G197" s="15"/>
      <c r="H197" s="16"/>
      <c r="I197" s="16"/>
      <c r="J197" s="16"/>
    </row>
    <row r="198" spans="1:10" ht="11.1" customHeight="1">
      <c r="A198" s="1"/>
      <c r="B198" s="1"/>
      <c r="C198" s="1"/>
      <c r="D198" s="19"/>
      <c r="E198" s="1"/>
      <c r="F198" s="19"/>
      <c r="G198" s="1"/>
      <c r="H198" s="15"/>
      <c r="I198" s="15"/>
      <c r="J198" s="15"/>
    </row>
    <row r="199" spans="1:10" ht="11.1" customHeight="1">
      <c r="A199" s="1"/>
      <c r="B199" s="15"/>
      <c r="C199" s="15"/>
      <c r="D199" s="1"/>
      <c r="E199" s="15"/>
      <c r="F199" s="2"/>
      <c r="G199" s="15"/>
      <c r="H199" s="15"/>
      <c r="I199" s="15"/>
      <c r="J199" s="15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5"/>
      <c r="C201" s="15"/>
      <c r="D201" s="19"/>
      <c r="E201" s="15"/>
      <c r="F201" s="2"/>
      <c r="G201" s="15"/>
      <c r="H201" s="20"/>
      <c r="I201" s="16"/>
      <c r="J201" s="16"/>
    </row>
    <row r="202" spans="1:10" ht="15" customHeight="1">
      <c r="A202" s="1"/>
      <c r="B202" s="15"/>
      <c r="C202" s="15"/>
      <c r="D202" s="2"/>
      <c r="E202" s="15"/>
      <c r="F202" s="2"/>
      <c r="G202" s="15"/>
      <c r="H202" s="20"/>
      <c r="I202" s="20"/>
      <c r="J202" s="16"/>
    </row>
    <row r="203" spans="1:10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5"/>
      <c r="C205" s="15"/>
      <c r="D205" s="19"/>
      <c r="E205" s="15"/>
      <c r="F205" s="2"/>
      <c r="G205" s="15"/>
      <c r="H205" s="20"/>
      <c r="I205" s="16"/>
      <c r="J205" s="16"/>
    </row>
    <row r="206" spans="1:10">
      <c r="A206" s="1"/>
      <c r="B206" s="1"/>
      <c r="C206" s="1"/>
      <c r="D206" s="2"/>
      <c r="E206" s="15"/>
      <c r="F206" s="2"/>
      <c r="G206" s="15"/>
      <c r="H206" s="20"/>
      <c r="I206" s="20"/>
      <c r="J206" s="16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5"/>
      <c r="C208" s="15"/>
      <c r="D208" s="19"/>
      <c r="E208" s="15"/>
      <c r="F208" s="2"/>
      <c r="G208" s="15"/>
      <c r="H208" s="20"/>
      <c r="I208" s="16"/>
      <c r="J208" s="16"/>
    </row>
    <row r="209" spans="1:10">
      <c r="A209" s="1"/>
      <c r="B209" s="15"/>
      <c r="C209" s="15"/>
      <c r="D209" s="2"/>
      <c r="E209" s="15"/>
      <c r="F209" s="2"/>
      <c r="G209" s="15"/>
      <c r="H209" s="16"/>
      <c r="I209" s="20"/>
      <c r="J209" s="16"/>
    </row>
    <row r="210" spans="1:10">
      <c r="A210" s="1"/>
      <c r="B210" s="15"/>
      <c r="C210" s="15"/>
      <c r="D210" s="2"/>
      <c r="E210" s="15"/>
      <c r="F210" s="2"/>
      <c r="G210" s="15"/>
      <c r="H210" s="16"/>
      <c r="I210" s="20"/>
      <c r="J210" s="16"/>
    </row>
    <row r="211" spans="1:10">
      <c r="A211" s="1"/>
      <c r="B211" s="15"/>
      <c r="C211" s="15"/>
      <c r="D211" s="19"/>
      <c r="E211" s="15"/>
      <c r="F211" s="2"/>
      <c r="G211" s="15"/>
      <c r="H211" s="16"/>
      <c r="I211" s="16"/>
      <c r="J211" s="16"/>
    </row>
    <row r="212" spans="1:10">
      <c r="A212" s="1"/>
      <c r="B212" s="15"/>
      <c r="C212" s="15"/>
      <c r="D212" s="2"/>
      <c r="E212" s="15"/>
      <c r="F212" s="2"/>
      <c r="G212" s="15"/>
      <c r="H212" s="16"/>
      <c r="I212" s="16"/>
      <c r="J212" s="16"/>
    </row>
    <row r="213" spans="1:10">
      <c r="A213" s="1"/>
      <c r="B213" s="15"/>
      <c r="C213" s="15"/>
      <c r="D213" s="2"/>
      <c r="E213" s="2"/>
      <c r="F213" s="2"/>
      <c r="G213" s="15"/>
      <c r="H213" s="16"/>
      <c r="I213" s="20"/>
      <c r="J213" s="16"/>
    </row>
    <row r="214" spans="1:10">
      <c r="A214" s="1"/>
      <c r="B214" s="15"/>
      <c r="C214" s="15"/>
      <c r="D214" s="2"/>
      <c r="E214" s="2"/>
      <c r="F214" s="2"/>
      <c r="G214" s="15"/>
      <c r="H214" s="16"/>
      <c r="I214" s="20"/>
      <c r="J214" s="16"/>
    </row>
    <row r="215" spans="1:10">
      <c r="A215" s="1"/>
      <c r="B215" s="15"/>
      <c r="C215" s="15"/>
      <c r="D215" s="2"/>
      <c r="E215" s="2"/>
      <c r="F215" s="2"/>
      <c r="G215" s="15"/>
      <c r="H215" s="16"/>
      <c r="I215" s="20"/>
      <c r="J215" s="16"/>
    </row>
    <row r="216" spans="1:10">
      <c r="A216" s="1"/>
      <c r="B216" s="15"/>
      <c r="C216" s="15"/>
      <c r="D216" s="2"/>
      <c r="E216" s="2"/>
      <c r="F216" s="2"/>
      <c r="G216" s="15"/>
      <c r="H216" s="16"/>
      <c r="I216" s="20"/>
      <c r="J216" s="16"/>
    </row>
    <row r="217" spans="1:10">
      <c r="A217" s="1"/>
      <c r="B217" s="15"/>
      <c r="C217" s="15"/>
      <c r="D217" s="2"/>
      <c r="E217" s="2"/>
      <c r="F217" s="1"/>
      <c r="G217" s="15"/>
      <c r="H217" s="16"/>
      <c r="I217" s="20"/>
      <c r="J217" s="16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5"/>
      <c r="C219" s="15"/>
      <c r="D219" s="2"/>
      <c r="E219" s="1"/>
      <c r="F219" s="1"/>
      <c r="G219" s="1"/>
      <c r="H219" s="1"/>
      <c r="I219" s="1"/>
      <c r="J219" s="1"/>
    </row>
    <row r="220" spans="1:10">
      <c r="A220" s="1"/>
      <c r="B220" s="15"/>
      <c r="C220" s="15"/>
      <c r="D220" s="2"/>
      <c r="E220" s="1"/>
      <c r="F220" s="1"/>
      <c r="G220" s="15"/>
      <c r="H220" s="16"/>
      <c r="I220" s="20"/>
      <c r="J220" s="16"/>
    </row>
    <row r="221" spans="1:10">
      <c r="A221" s="1"/>
      <c r="B221" s="15"/>
      <c r="C221" s="15"/>
      <c r="D221" s="2"/>
      <c r="E221" s="1"/>
      <c r="F221" s="1"/>
      <c r="G221" s="15"/>
      <c r="H221" s="16"/>
      <c r="I221" s="20"/>
      <c r="J221" s="16"/>
    </row>
    <row r="222" spans="1:10">
      <c r="A222" s="1"/>
      <c r="B222" s="15"/>
      <c r="C222" s="15"/>
      <c r="D222" s="2"/>
      <c r="E222" s="1"/>
      <c r="F222" s="1"/>
      <c r="G222" s="15"/>
      <c r="H222" s="16"/>
      <c r="I222" s="20"/>
      <c r="J222" s="16"/>
    </row>
    <row r="223" spans="1:10">
      <c r="A223" s="1"/>
      <c r="B223" s="15"/>
      <c r="C223" s="15"/>
      <c r="D223" s="2"/>
      <c r="E223" s="1"/>
      <c r="F223" s="1"/>
      <c r="G223" s="15"/>
      <c r="H223" s="16"/>
      <c r="I223" s="20"/>
      <c r="J223" s="16"/>
    </row>
    <row r="224" spans="1:10">
      <c r="A224" s="1"/>
      <c r="B224" s="15"/>
      <c r="C224" s="15"/>
      <c r="D224" s="2"/>
      <c r="E224" s="1"/>
      <c r="F224" s="1"/>
      <c r="G224" s="15"/>
      <c r="H224" s="16"/>
      <c r="I224" s="20"/>
      <c r="J224" s="16"/>
    </row>
    <row r="225" spans="1:12">
      <c r="A225" s="1"/>
      <c r="B225" s="1"/>
      <c r="C225" s="1"/>
      <c r="D225" s="21"/>
      <c r="E225" s="1"/>
      <c r="F225" s="1"/>
      <c r="G225" s="1"/>
      <c r="H225" s="1"/>
      <c r="I225" s="1"/>
      <c r="J225" s="29"/>
    </row>
    <row r="226" spans="1:12">
      <c r="A226" s="1"/>
      <c r="B226" s="15"/>
      <c r="C226" s="15"/>
      <c r="D226" s="2"/>
      <c r="E226" s="15"/>
      <c r="F226" s="2"/>
      <c r="G226" s="15"/>
      <c r="H226" s="2"/>
      <c r="I226" s="16"/>
      <c r="J226" s="16"/>
    </row>
    <row r="227" spans="1:12">
      <c r="A227" s="1"/>
      <c r="B227" s="1"/>
      <c r="C227" s="1"/>
      <c r="D227" s="21"/>
      <c r="E227" s="1"/>
      <c r="F227" s="1"/>
      <c r="G227" s="1"/>
      <c r="H227" s="1"/>
      <c r="I227" s="1"/>
      <c r="J227" s="1"/>
    </row>
    <row r="228" spans="1:12">
      <c r="A228" s="1"/>
      <c r="B228" s="15"/>
      <c r="C228" s="15"/>
      <c r="D228" s="2"/>
      <c r="E228" s="1"/>
      <c r="F228" s="1"/>
      <c r="G228" s="15"/>
      <c r="H228" s="16"/>
      <c r="I228" s="20"/>
      <c r="J228" s="16"/>
      <c r="L228" s="17"/>
    </row>
    <row r="229" spans="1:12">
      <c r="A229" s="1"/>
      <c r="B229" s="15"/>
      <c r="C229" s="15"/>
      <c r="D229" s="2"/>
      <c r="E229" s="1"/>
      <c r="F229" s="1"/>
      <c r="G229" s="15"/>
      <c r="H229" s="16"/>
      <c r="I229" s="20"/>
      <c r="J229" s="16"/>
    </row>
    <row r="230" spans="1:12">
      <c r="A230" s="1"/>
      <c r="B230" s="15"/>
      <c r="C230" s="15"/>
      <c r="D230" s="2"/>
      <c r="E230" s="1"/>
      <c r="F230" s="1"/>
      <c r="G230" s="15"/>
      <c r="H230" s="16"/>
      <c r="I230" s="20"/>
      <c r="J230" s="16"/>
      <c r="L230" s="17"/>
    </row>
    <row r="231" spans="1:12">
      <c r="A231" s="1"/>
      <c r="B231" s="15"/>
      <c r="C231" s="15"/>
      <c r="D231" s="2"/>
      <c r="E231" s="1"/>
      <c r="F231" s="1"/>
      <c r="G231" s="15"/>
      <c r="H231" s="16"/>
      <c r="I231" s="20"/>
      <c r="J231" s="16"/>
      <c r="L231" s="17"/>
    </row>
    <row r="232" spans="1:12">
      <c r="A232" s="1"/>
      <c r="B232" s="15"/>
      <c r="C232" s="15"/>
      <c r="D232" s="2"/>
      <c r="E232" s="15"/>
      <c r="F232" s="2"/>
      <c r="G232" s="15"/>
      <c r="H232" s="2"/>
      <c r="I232" s="16"/>
      <c r="J232" s="16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2">
      <c r="A234" s="1"/>
      <c r="B234" s="15"/>
      <c r="C234" s="15"/>
      <c r="D234" s="2"/>
      <c r="E234" s="1"/>
      <c r="F234" s="1"/>
      <c r="G234" s="15"/>
      <c r="H234" s="16"/>
      <c r="I234" s="20"/>
      <c r="J234" s="16"/>
    </row>
    <row r="235" spans="1:12">
      <c r="A235" s="1"/>
      <c r="B235" s="15"/>
      <c r="C235" s="15"/>
      <c r="D235" s="2"/>
      <c r="E235" s="1"/>
      <c r="F235" s="1"/>
      <c r="G235" s="15"/>
      <c r="H235" s="16"/>
      <c r="I235" s="20"/>
      <c r="J235" s="16"/>
    </row>
    <row r="236" spans="1:12">
      <c r="A236" s="1"/>
      <c r="B236" s="15"/>
      <c r="C236" s="15"/>
      <c r="D236" s="2"/>
      <c r="E236" s="1"/>
      <c r="F236" s="1"/>
      <c r="G236" s="15"/>
      <c r="H236" s="16"/>
      <c r="I236" s="20"/>
      <c r="J236" s="16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2">
      <c r="A238" s="1"/>
      <c r="B238" s="1"/>
      <c r="C238" s="1"/>
      <c r="D238" s="1"/>
      <c r="E238" s="1"/>
      <c r="F238" s="2"/>
      <c r="G238" s="1"/>
      <c r="H238" s="1"/>
      <c r="I238" s="1"/>
      <c r="J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2">
      <c r="A240" s="1"/>
      <c r="B240" s="1"/>
      <c r="C240" s="1"/>
      <c r="D240" s="1"/>
      <c r="E240" s="1"/>
      <c r="F240" s="8"/>
      <c r="G240" s="1"/>
      <c r="H240" s="1"/>
      <c r="I240" s="1"/>
      <c r="J240" s="1"/>
    </row>
    <row r="241" spans="1:13">
      <c r="A241" s="1"/>
      <c r="B241" s="6"/>
      <c r="C241" s="6"/>
      <c r="D241" s="1"/>
      <c r="E241" s="1"/>
      <c r="F241" s="1"/>
      <c r="G241" s="1"/>
      <c r="H241" s="1"/>
      <c r="I241" s="1"/>
      <c r="J241" s="1"/>
    </row>
    <row r="242" spans="1:13">
      <c r="A242" s="1"/>
      <c r="B242" s="6"/>
      <c r="C242" s="6"/>
      <c r="D242" s="1"/>
      <c r="E242" s="1"/>
      <c r="F242" s="1"/>
      <c r="G242" s="1"/>
      <c r="H242" s="1"/>
      <c r="I242" s="1"/>
      <c r="J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3">
      <c r="A244" s="1"/>
      <c r="B244" s="2"/>
      <c r="C244" s="2"/>
      <c r="D244" s="2"/>
      <c r="E244" s="1"/>
      <c r="F244" s="1"/>
      <c r="G244" s="1"/>
      <c r="H244" s="1"/>
      <c r="I244" s="1"/>
      <c r="J244" s="1"/>
    </row>
    <row r="245" spans="1:13">
      <c r="A245" s="1"/>
      <c r="B245" s="2"/>
      <c r="C245" s="2"/>
      <c r="D245" s="2"/>
      <c r="E245" s="1"/>
      <c r="F245" s="1"/>
      <c r="G245" s="1"/>
      <c r="H245" s="1"/>
      <c r="I245" s="2"/>
      <c r="J245" s="2"/>
    </row>
    <row r="246" spans="1:13">
      <c r="A246" s="1"/>
      <c r="B246" s="2"/>
      <c r="C246" s="2"/>
      <c r="D246" s="2"/>
      <c r="E246" s="1"/>
      <c r="F246" s="1"/>
      <c r="G246" s="1"/>
      <c r="H246" s="1"/>
      <c r="I246" s="2"/>
      <c r="J246" s="2"/>
    </row>
    <row r="247" spans="1:13">
      <c r="A247" s="1"/>
      <c r="B247" s="15"/>
      <c r="C247" s="15"/>
      <c r="D247" s="2"/>
      <c r="E247" s="15"/>
      <c r="F247" s="2"/>
      <c r="G247" s="15"/>
      <c r="H247" s="16"/>
      <c r="I247" s="16"/>
      <c r="J247" s="16"/>
    </row>
    <row r="248" spans="1:13" ht="11.1" customHeight="1">
      <c r="A248" s="1"/>
      <c r="B248" s="1"/>
      <c r="C248" s="1"/>
      <c r="D248" s="19"/>
      <c r="E248" s="1"/>
      <c r="F248" s="19"/>
      <c r="G248" s="1"/>
      <c r="H248" s="15"/>
      <c r="I248" s="15"/>
      <c r="J248" s="15"/>
    </row>
    <row r="249" spans="1:13" ht="11.1" customHeight="1">
      <c r="A249" s="1"/>
      <c r="B249" s="15"/>
      <c r="C249" s="15"/>
      <c r="D249" s="1"/>
      <c r="E249" s="15"/>
      <c r="F249" s="2"/>
      <c r="G249" s="15"/>
      <c r="H249" s="15"/>
      <c r="I249" s="15"/>
      <c r="J249" s="15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3">
      <c r="A251" s="1"/>
      <c r="B251" s="15"/>
      <c r="C251" s="15"/>
      <c r="D251" s="2"/>
      <c r="E251" s="1"/>
      <c r="F251" s="1"/>
      <c r="G251" s="15"/>
      <c r="H251" s="16"/>
      <c r="I251" s="20"/>
      <c r="J251" s="16"/>
    </row>
    <row r="252" spans="1:13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3" ht="15" customHeight="1">
      <c r="A253" s="1"/>
      <c r="B253" s="15"/>
      <c r="C253" s="15"/>
      <c r="D253" s="2"/>
      <c r="E253" s="1"/>
      <c r="F253" s="1"/>
      <c r="G253" s="15"/>
      <c r="H253" s="16"/>
      <c r="I253" s="20"/>
      <c r="J253" s="16"/>
    </row>
    <row r="254" spans="1:13" ht="15" customHeight="1">
      <c r="A254" s="1"/>
      <c r="B254" s="15"/>
      <c r="C254" s="15"/>
      <c r="D254" s="21"/>
      <c r="E254" s="1"/>
      <c r="F254" s="1"/>
      <c r="G254" s="15"/>
      <c r="H254" s="16"/>
      <c r="I254" s="20"/>
      <c r="J254" s="22"/>
    </row>
    <row r="255" spans="1:13" ht="15" customHeight="1">
      <c r="A255" s="1"/>
      <c r="B255" s="15"/>
      <c r="C255" s="15"/>
      <c r="D255" s="2"/>
      <c r="E255" s="1"/>
      <c r="F255" s="1"/>
      <c r="G255" s="15"/>
      <c r="H255" s="16"/>
      <c r="I255" s="20"/>
      <c r="J255" s="16"/>
      <c r="L255" s="17"/>
    </row>
    <row r="256" spans="1:13" ht="15" customHeight="1">
      <c r="A256" s="1"/>
      <c r="B256" s="15"/>
      <c r="C256" s="15"/>
      <c r="D256" s="2"/>
      <c r="E256" s="1"/>
      <c r="F256" s="1"/>
      <c r="G256" s="15"/>
      <c r="H256" s="16"/>
      <c r="I256" s="20"/>
      <c r="J256" s="16"/>
      <c r="M256" s="17"/>
    </row>
    <row r="257" spans="1:13" ht="15" customHeight="1">
      <c r="A257" s="1"/>
      <c r="B257" s="15"/>
      <c r="C257" s="15"/>
      <c r="D257" s="2"/>
      <c r="E257" s="1"/>
      <c r="F257" s="1"/>
      <c r="G257" s="15"/>
      <c r="H257" s="16"/>
      <c r="I257" s="20"/>
      <c r="J257" s="16"/>
    </row>
    <row r="258" spans="1:13" ht="15" customHeight="1">
      <c r="A258" s="1"/>
      <c r="B258" s="15"/>
      <c r="C258" s="15"/>
      <c r="D258" s="2"/>
      <c r="E258" s="1"/>
      <c r="F258" s="1"/>
      <c r="G258" s="15"/>
      <c r="H258" s="16"/>
      <c r="I258" s="20"/>
      <c r="J258" s="16"/>
    </row>
    <row r="259" spans="1:13" ht="15" customHeight="1">
      <c r="A259" s="1"/>
      <c r="B259" s="15"/>
      <c r="C259" s="15"/>
      <c r="D259" s="2"/>
      <c r="E259" s="1"/>
      <c r="F259" s="1"/>
      <c r="G259" s="15"/>
      <c r="H259" s="16"/>
      <c r="I259" s="20"/>
      <c r="J259" s="16"/>
    </row>
    <row r="260" spans="1:13" ht="15" customHeight="1">
      <c r="A260" s="1"/>
      <c r="B260" s="15"/>
      <c r="C260" s="15"/>
      <c r="D260" s="2"/>
      <c r="E260" s="1"/>
      <c r="F260" s="1"/>
      <c r="G260" s="15"/>
      <c r="H260" s="16"/>
      <c r="I260" s="20"/>
      <c r="J260" s="16"/>
      <c r="M260" s="17"/>
    </row>
    <row r="261" spans="1:13" ht="15" customHeight="1">
      <c r="A261" s="1"/>
      <c r="B261" s="15"/>
      <c r="C261" s="15"/>
      <c r="D261" s="2"/>
      <c r="E261" s="1"/>
      <c r="F261" s="1"/>
      <c r="G261" s="15"/>
      <c r="H261" s="16"/>
      <c r="I261" s="20"/>
      <c r="J261" s="16"/>
    </row>
    <row r="262" spans="1:13" ht="15" customHeight="1">
      <c r="A262" s="1"/>
      <c r="B262" s="15"/>
      <c r="C262" s="15"/>
      <c r="D262" s="2"/>
      <c r="E262" s="1"/>
      <c r="F262" s="1"/>
      <c r="G262" s="15"/>
      <c r="H262" s="16"/>
      <c r="I262" s="20"/>
      <c r="J262" s="16"/>
    </row>
    <row r="263" spans="1:13" ht="15" customHeight="1">
      <c r="A263" s="1"/>
      <c r="B263" s="15"/>
      <c r="C263" s="15"/>
      <c r="D263" s="2"/>
      <c r="E263" s="1"/>
      <c r="F263" s="1"/>
      <c r="G263" s="15"/>
      <c r="H263" s="16"/>
      <c r="I263" s="20"/>
      <c r="J263" s="16"/>
    </row>
    <row r="264" spans="1:13" ht="15" customHeight="1">
      <c r="A264" s="1"/>
      <c r="B264" s="15"/>
      <c r="C264" s="15"/>
      <c r="D264" s="2"/>
      <c r="E264" s="1"/>
      <c r="F264" s="1"/>
      <c r="G264" s="15"/>
      <c r="H264" s="16"/>
      <c r="I264" s="20"/>
      <c r="J264" s="22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3">
      <c r="A266" s="1"/>
      <c r="B266" s="1"/>
      <c r="C266" s="1"/>
      <c r="D266" s="21"/>
      <c r="E266" s="1"/>
      <c r="F266" s="1"/>
      <c r="G266" s="1"/>
      <c r="H266" s="1"/>
      <c r="I266" s="1"/>
      <c r="J266" s="29"/>
    </row>
    <row r="267" spans="1:13">
      <c r="A267" s="1"/>
      <c r="B267" s="15"/>
      <c r="C267" s="15"/>
      <c r="D267" s="2"/>
      <c r="E267" s="1"/>
      <c r="F267" s="1"/>
      <c r="G267" s="15"/>
      <c r="H267" s="16"/>
      <c r="I267" s="20"/>
      <c r="J267" s="16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3">
      <c r="A269" s="1"/>
      <c r="B269" s="15"/>
      <c r="C269" s="15"/>
      <c r="D269" s="2"/>
      <c r="E269" s="1"/>
      <c r="F269" s="1"/>
      <c r="G269" s="15"/>
      <c r="H269" s="16"/>
      <c r="I269" s="20"/>
      <c r="J269" s="16"/>
    </row>
    <row r="270" spans="1:13">
      <c r="A270" s="1"/>
      <c r="B270" s="15"/>
      <c r="C270" s="15"/>
      <c r="D270" s="21"/>
      <c r="E270" s="1"/>
      <c r="F270" s="1"/>
      <c r="G270" s="15"/>
      <c r="H270" s="16"/>
      <c r="I270" s="20"/>
      <c r="J270" s="16"/>
    </row>
    <row r="271" spans="1:13">
      <c r="A271" s="1"/>
      <c r="B271" s="15"/>
      <c r="C271" s="15"/>
      <c r="D271" s="2"/>
      <c r="E271" s="1"/>
      <c r="F271" s="1"/>
      <c r="G271" s="15"/>
      <c r="H271" s="16"/>
      <c r="I271" s="20"/>
      <c r="J271" s="16"/>
    </row>
    <row r="272" spans="1:13">
      <c r="A272" s="1"/>
      <c r="B272" s="1"/>
      <c r="C272" s="1"/>
      <c r="D272" s="21"/>
      <c r="E272" s="1"/>
      <c r="F272" s="1"/>
      <c r="G272" s="1"/>
      <c r="H272" s="1"/>
      <c r="I272" s="1"/>
      <c r="J272" s="1"/>
    </row>
    <row r="273" spans="1:13">
      <c r="A273" s="1"/>
      <c r="B273" s="15"/>
      <c r="C273" s="15"/>
      <c r="D273" s="2"/>
      <c r="E273" s="1"/>
      <c r="F273" s="1"/>
      <c r="G273" s="15"/>
      <c r="H273" s="16"/>
      <c r="I273" s="20"/>
      <c r="J273" s="16"/>
    </row>
    <row r="274" spans="1:13">
      <c r="A274" s="1"/>
      <c r="B274" s="1"/>
      <c r="C274" s="1"/>
      <c r="D274" s="21"/>
      <c r="E274" s="1"/>
      <c r="F274" s="1"/>
      <c r="G274" s="1"/>
      <c r="H274" s="1"/>
      <c r="I274" s="1"/>
      <c r="J274" s="1"/>
      <c r="M274" s="17"/>
    </row>
    <row r="275" spans="1:13">
      <c r="A275" s="1"/>
      <c r="B275" s="15"/>
      <c r="C275" s="15"/>
      <c r="D275" s="2"/>
      <c r="E275" s="1"/>
      <c r="F275" s="1"/>
      <c r="G275" s="15"/>
      <c r="H275" s="16"/>
      <c r="I275" s="20"/>
      <c r="J275" s="16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29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3">
      <c r="A278" s="1"/>
      <c r="B278" s="1"/>
      <c r="C278" s="1"/>
      <c r="D278" s="1"/>
      <c r="E278" s="1"/>
      <c r="F278" s="8"/>
      <c r="G278" s="8"/>
      <c r="H278" s="8"/>
      <c r="I278" s="8"/>
      <c r="J278" s="30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28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3">
      <c r="A285" s="1"/>
      <c r="B285" s="1"/>
      <c r="C285" s="1"/>
      <c r="D285" s="1"/>
      <c r="E285" s="1"/>
      <c r="F285" s="2"/>
      <c r="G285" s="1"/>
      <c r="H285" s="1"/>
      <c r="I285" s="1"/>
      <c r="J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revision>0</cp:revision>
  <cp:lastPrinted>2020-01-27T09:23:34Z</cp:lastPrinted>
  <dcterms:created xsi:type="dcterms:W3CDTF">2015-02-08T14:24:36Z</dcterms:created>
  <dcterms:modified xsi:type="dcterms:W3CDTF">2023-03-11T13:19:56Z</dcterms:modified>
</cp:coreProperties>
</file>